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付宝-汇总表（分商户）" sheetId="1" r:id="rId1"/>
  </sheets>
  <definedNames>
    <definedName name="_xlnm._FilterDatabase" localSheetId="0" hidden="1">'3.支付宝-汇总表（分商户）'!$A$6:$V$36</definedName>
    <definedName name="_xlnm.Print_Area" localSheetId="0">'3.支付宝-汇总表（分商户）'!$A$1:$V$37</definedName>
  </definedNames>
  <calcPr calcId="144525"/>
</workbook>
</file>

<file path=xl/comments1.xml><?xml version="1.0" encoding="utf-8"?>
<comments xmlns="http://schemas.openxmlformats.org/spreadsheetml/2006/main">
  <authors>
    <author>CDD</author>
  </authors>
  <commentList>
    <comment ref="H24" authorId="0">
      <text>
        <r>
          <rPr>
            <b/>
            <sz val="9"/>
            <rFont val="宋体"/>
            <charset val="134"/>
          </rPr>
          <t>CDD:</t>
        </r>
        <r>
          <rPr>
            <sz val="9"/>
            <rFont val="宋体"/>
            <charset val="134"/>
          </rPr>
          <t xml:space="preserve">
2088码已修改正确，之前与序号414重复（填成了其他公司的2088码2088841947211070）。企业确认填错后，已发第二版（2088码修改正确）
正确的2088码：2088650921268788</t>
        </r>
      </text>
    </comment>
  </commentList>
</comments>
</file>

<file path=xl/sharedStrings.xml><?xml version="1.0" encoding="utf-8"?>
<sst xmlns="http://schemas.openxmlformats.org/spreadsheetml/2006/main" count="194" uniqueCount="150">
  <si>
    <t>2024年第一批“惠购湖北3C数码产品消费券线下参与企业补贴资金审核结果明细（分商户）</t>
  </si>
  <si>
    <t>序号</t>
  </si>
  <si>
    <t>申报企业活动地区</t>
  </si>
  <si>
    <t>申报企业名称</t>
  </si>
  <si>
    <t>申报企业地址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</si>
  <si>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</si>
  <si>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</si>
  <si>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</si>
  <si>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</si>
  <si>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</si>
  <si>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</si>
  <si>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</si>
  <si>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</si>
  <si>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申报数量</t>
  </si>
  <si>
    <t>审定情况</t>
  </si>
  <si>
    <t>审减情况</t>
  </si>
  <si>
    <t>复核通过情况</t>
  </si>
  <si>
    <t>复核不通过情况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</si>
  <si>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</si>
  <si>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</si>
  <si>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</si>
  <si>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</si>
  <si>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</si>
  <si>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</si>
  <si>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</si>
  <si>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</si>
  <si>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</si>
  <si>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</si>
  <si>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</si>
  <si>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</si>
  <si>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</si>
  <si>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>②</t>
  </si>
  <si>
    <t>③</t>
  </si>
  <si>
    <t>④</t>
  </si>
  <si>
    <t>⑤</t>
  </si>
  <si>
    <t>⑥</t>
  </si>
  <si>
    <t>⑦=③-⑤</t>
  </si>
  <si>
    <t>⑧=④-⑥</t>
  </si>
  <si>
    <t>⑨=①+⑤</t>
  </si>
  <si>
    <t>⑩=②+⑥</t>
  </si>
  <si>
    <t>⑪=⑦</t>
  </si>
  <si>
    <t>⑫=⑧</t>
  </si>
  <si>
    <t>332</t>
  </si>
  <si>
    <t>潜江</t>
  </si>
  <si>
    <t>湖北佐翰电器销售有限公司</t>
  </si>
  <si>
    <t>潜江市光彩建材城46栋101</t>
  </si>
  <si>
    <t>2088841941862742</t>
  </si>
  <si>
    <t>333</t>
  </si>
  <si>
    <t>湖北博通智慧家电器有限公司</t>
  </si>
  <si>
    <t>潜江市园林办事处章华中路30号</t>
  </si>
  <si>
    <t>湖北博通智慧家电器有限公司城市壹号店</t>
  </si>
  <si>
    <t>2088342094709253</t>
  </si>
  <si>
    <t>334</t>
  </si>
  <si>
    <t>湖北博通智慧家电器有限公司金桥广场店</t>
  </si>
  <si>
    <t>2088802613290689</t>
  </si>
  <si>
    <t>335</t>
  </si>
  <si>
    <t>湖北博通智慧家电器有限公司水牛城电器广场</t>
  </si>
  <si>
    <t>2088012677712485</t>
  </si>
  <si>
    <t>336</t>
  </si>
  <si>
    <t>湖北博通智慧家电器有限公司中百店</t>
  </si>
  <si>
    <t>2088622841743933</t>
  </si>
  <si>
    <t>337</t>
  </si>
  <si>
    <t>湖北博通智慧家电器有限公司五交化店</t>
  </si>
  <si>
    <t>2088222892534436</t>
  </si>
  <si>
    <t>338</t>
  </si>
  <si>
    <t>湖北博通智慧家电器有限公司广南店</t>
  </si>
  <si>
    <t>2088112971481406</t>
  </si>
  <si>
    <t>339</t>
  </si>
  <si>
    <t>湖北博通智慧家电器有限公司江商五七店</t>
  </si>
  <si>
    <t>2088122297460531</t>
  </si>
  <si>
    <t>340</t>
  </si>
  <si>
    <t>湖北博通智慧家电器有限公司向阳商场店</t>
  </si>
  <si>
    <t>2088222628765273</t>
  </si>
  <si>
    <t>341</t>
  </si>
  <si>
    <t>湖北博通智慧家电器有限公司油城店</t>
  </si>
  <si>
    <t>2088922030066143</t>
  </si>
  <si>
    <t>342</t>
  </si>
  <si>
    <t>2088902009384753</t>
  </si>
  <si>
    <t>343</t>
  </si>
  <si>
    <t>潜江昊特商贸有限公司</t>
  </si>
  <si>
    <t>潜江市广华寺街道办事处向阳建设路1号</t>
  </si>
  <si>
    <t>潜江昊特商贸有限公司广华分店</t>
  </si>
  <si>
    <t>2088302685173762</t>
  </si>
  <si>
    <t>344</t>
  </si>
  <si>
    <t>潜江昊特商贸有限公司向阳分店</t>
  </si>
  <si>
    <t>2088002134060716</t>
  </si>
  <si>
    <t>345</t>
  </si>
  <si>
    <t>潜江昊特商贸有限公司五七分店</t>
  </si>
  <si>
    <t>2088312574858111</t>
  </si>
  <si>
    <t>346</t>
  </si>
  <si>
    <t>潜江昊特商贸有限公司浩口分店</t>
  </si>
  <si>
    <t>2088302807180173</t>
  </si>
  <si>
    <t>347</t>
  </si>
  <si>
    <t>潜江昊特商贸有限公司王场分店</t>
  </si>
  <si>
    <t>2088702028047817</t>
  </si>
  <si>
    <t>348</t>
  </si>
  <si>
    <t>湖北新思维数码设备有限公司</t>
  </si>
  <si>
    <t>潜江市园林街道办事处园林北路12号金桥广场1层143-144号</t>
  </si>
  <si>
    <t>佳音数码潜江金桥店</t>
  </si>
  <si>
    <t>2088641116712311</t>
  </si>
  <si>
    <t>349</t>
  </si>
  <si>
    <t>佳音数码大润发店</t>
  </si>
  <si>
    <t>2088650921268788</t>
  </si>
  <si>
    <t>350</t>
  </si>
  <si>
    <t>潜江酷动数码设备有限公司</t>
  </si>
  <si>
    <t>潜江市园林街道办事处园林北路11号中心城一楼2号</t>
  </si>
  <si>
    <t>小米之家湖北潜江中心城专卖店</t>
  </si>
  <si>
    <t>2088641116883316</t>
  </si>
  <si>
    <t>351</t>
  </si>
  <si>
    <t>小米之家湖北潜江星云广场专卖店</t>
  </si>
  <si>
    <t>2088841951681430</t>
  </si>
  <si>
    <t>352</t>
  </si>
  <si>
    <t>小米之家湖北潜江城市一号专卖店</t>
  </si>
  <si>
    <t>2088841949615344</t>
  </si>
  <si>
    <t>353</t>
  </si>
  <si>
    <t>佳音数码潜江万客隆店</t>
  </si>
  <si>
    <t>2088841946942265</t>
  </si>
  <si>
    <t>354</t>
  </si>
  <si>
    <t>佳音数码中心城华为授权体验店</t>
  </si>
  <si>
    <t>2088641125796410</t>
  </si>
  <si>
    <t>355</t>
  </si>
  <si>
    <t>潜江酷动数码设备有限公司枝江国贸店</t>
  </si>
  <si>
    <t>2088841945971622</t>
  </si>
  <si>
    <t>356</t>
  </si>
  <si>
    <t>小米之家湖北天门大润发专卖店</t>
  </si>
  <si>
    <t>2088841947211070</t>
  </si>
  <si>
    <t>357</t>
  </si>
  <si>
    <t>小米之家湖北天门万达广场专卖店</t>
  </si>
  <si>
    <t>2088841941959161</t>
  </si>
  <si>
    <t>358</t>
  </si>
  <si>
    <t>潜江市优选电家安防科技有限公司</t>
  </si>
  <si>
    <t>潜江市泰丰街道办事处章华中路10号(自主申报承诺)</t>
  </si>
  <si>
    <t>11</t>
  </si>
  <si>
    <t>京东3C数码章华店</t>
  </si>
  <si>
    <t>2088841954317792</t>
  </si>
  <si>
    <t>359</t>
  </si>
  <si>
    <t>潜江市欣鑫商贸有限责任公司</t>
  </si>
  <si>
    <t>湖北省潜江市广华寺街道办事处广华大道42号嘉宁广场1层22号</t>
  </si>
  <si>
    <t>潜江市欣鑫商贸有限责任公司（广华店）</t>
  </si>
  <si>
    <t>2088412445999339</t>
  </si>
  <si>
    <t>360</t>
  </si>
  <si>
    <t>宜昌程锦科技有限公司潜江分公司</t>
  </si>
  <si>
    <t>湖北省潜江市章华北路8号</t>
  </si>
  <si>
    <t>2088012027265294</t>
  </si>
  <si>
    <t>361</t>
  </si>
  <si>
    <t>湖北富升商贸有限公司</t>
  </si>
  <si>
    <t>潜江市园林办事处江汉路21号</t>
  </si>
  <si>
    <t>园林街道江汉路店</t>
  </si>
  <si>
    <t>2088102858118204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</si>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</sst>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color theme="1"/>
      <name val="Times New Roman"/>
      <charset val="134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b/>
      <sz val="9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1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5" fillId="23" borderId="12" applyNumberFormat="0" applyAlignment="0" applyProtection="0">
      <alignment vertical="center"/>
    </xf>
    <xf numFmtId="0" fontId="26" fillId="23" borderId="8" applyNumberFormat="0" applyAlignment="0" applyProtection="0">
      <alignment vertical="center"/>
    </xf>
    <xf numFmtId="0" fontId="27" fillId="25" borderId="13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176" fontId="0" fillId="0" borderId="0" xfId="0" applyNumberFormat="1" applyFill="1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49" fontId="3" fillId="0" borderId="0" xfId="0" applyNumberFormat="1" applyFont="1" applyFill="1" applyAlignment="1">
      <alignment vertical="center" shrinkToFit="1"/>
    </xf>
    <xf numFmtId="176" fontId="4" fillId="0" borderId="0" xfId="0" applyNumberFormat="1" applyFont="1" applyFill="1">
      <alignment vertical="center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0" fontId="2" fillId="0" borderId="0" xfId="0" applyNumberFormat="1" applyFont="1" applyFill="1" applyAlignment="1">
      <alignment horizontal="center" vertical="center" shrinkToFit="1"/>
    </xf>
    <xf numFmtId="0" fontId="5" fillId="0" borderId="0" xfId="0" applyNumberFormat="1" applyFont="1" applyFill="1" applyAlignment="1">
      <alignment horizontal="center" vertical="center" shrinkToFit="1"/>
    </xf>
    <xf numFmtId="43" fontId="5" fillId="0" borderId="0" xfId="0" applyNumberFormat="1" applyFont="1" applyFill="1" applyAlignment="1">
      <alignment vertical="center" shrinkToFit="1"/>
    </xf>
    <xf numFmtId="43" fontId="2" fillId="0" borderId="0" xfId="0" applyNumberFormat="1" applyFont="1" applyFill="1" applyAlignment="1">
      <alignment vertical="center" shrinkToFit="1"/>
    </xf>
    <xf numFmtId="49" fontId="6" fillId="0" borderId="0" xfId="0" applyNumberFormat="1" applyFont="1" applyFill="1" applyAlignment="1">
      <alignment horizontal="center" vertical="center" shrinkToFit="1"/>
    </xf>
    <xf numFmtId="176" fontId="6" fillId="0" borderId="0" xfId="0" applyNumberFormat="1" applyFont="1" applyFill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shrinkToFit="1"/>
    </xf>
    <xf numFmtId="0" fontId="2" fillId="0" borderId="4" xfId="0" applyNumberFormat="1" applyFont="1" applyFill="1" applyBorder="1" applyAlignment="1">
      <alignment vertical="center" wrapText="1" shrinkToFit="1"/>
    </xf>
    <xf numFmtId="0" fontId="2" fillId="0" borderId="4" xfId="0" applyNumberFormat="1" applyFont="1" applyFill="1" applyBorder="1" applyAlignment="1">
      <alignment horizontal="center" vertical="center" wrapText="1" shrinkToFit="1"/>
    </xf>
    <xf numFmtId="49" fontId="2" fillId="0" borderId="4" xfId="0" applyNumberFormat="1" applyFont="1" applyFill="1" applyBorder="1" applyAlignment="1">
      <alignment horizontal="center" vertical="center" wrapText="1" shrinkToFit="1"/>
    </xf>
    <xf numFmtId="49" fontId="2" fillId="0" borderId="4" xfId="0" applyNumberFormat="1" applyFont="1" applyFill="1" applyBorder="1" applyAlignment="1">
      <alignment vertical="center" shrinkToFit="1"/>
    </xf>
    <xf numFmtId="49" fontId="3" fillId="0" borderId="4" xfId="0" applyNumberFormat="1" applyFont="1" applyFill="1" applyBorder="1" applyAlignment="1">
      <alignment vertical="center" shrinkToFit="1"/>
    </xf>
    <xf numFmtId="0" fontId="2" fillId="0" borderId="4" xfId="0" applyNumberFormat="1" applyFont="1" applyFill="1" applyBorder="1" applyAlignment="1">
      <alignment horizontal="center" vertical="center" shrinkToFit="1"/>
    </xf>
    <xf numFmtId="176" fontId="7" fillId="0" borderId="4" xfId="0" applyNumberFormat="1" applyFont="1" applyFill="1" applyBorder="1" applyAlignment="1">
      <alignment horizontal="center" vertical="center" shrinkToFit="1"/>
    </xf>
    <xf numFmtId="43" fontId="6" fillId="0" borderId="0" xfId="0" applyNumberFormat="1" applyFont="1" applyFill="1" applyAlignment="1">
      <alignment horizontal="center" vertical="center" shrinkToFit="1"/>
    </xf>
    <xf numFmtId="0" fontId="8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3" fontId="8" fillId="0" borderId="1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43" fontId="8" fillId="0" borderId="2" xfId="0" applyNumberFormat="1" applyFont="1" applyFill="1" applyBorder="1" applyAlignment="1">
      <alignment horizontal="center" vertical="center" wrapText="1"/>
    </xf>
    <xf numFmtId="43" fontId="8" fillId="0" borderId="4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43" fontId="8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shrinkToFit="1"/>
    </xf>
    <xf numFmtId="43" fontId="5" fillId="0" borderId="4" xfId="0" applyNumberFormat="1" applyFont="1" applyFill="1" applyBorder="1" applyAlignment="1">
      <alignment vertical="center" shrinkToFit="1"/>
    </xf>
    <xf numFmtId="43" fontId="2" fillId="0" borderId="4" xfId="0" applyNumberFormat="1" applyFont="1" applyFill="1" applyBorder="1" applyAlignment="1">
      <alignment vertical="center" shrinkToFit="1"/>
    </xf>
    <xf numFmtId="43" fontId="7" fillId="0" borderId="4" xfId="0" applyNumberFormat="1" applyFont="1" applyFill="1" applyBorder="1" applyAlignment="1">
      <alignment horizontal="center" vertical="center" shrinkToFit="1"/>
    </xf>
    <xf numFmtId="0" fontId="6" fillId="0" borderId="0" xfId="0" applyNumberFormat="1" applyFont="1" applyFill="1" applyAlignment="1">
      <alignment horizontal="center" vertical="center" shrinkToFit="1"/>
    </xf>
    <xf numFmtId="0" fontId="10" fillId="0" borderId="7" xfId="0" applyNumberFormat="1" applyFont="1" applyFill="1" applyBorder="1" applyAlignment="1">
      <alignment horizontal="center" vertical="center" wrapText="1"/>
    </xf>
    <xf numFmtId="43" fontId="10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 quotePrefix="1">
      <alignment vertical="center" shrinkToFit="1"/>
    </xf>
    <xf numFmtId="49" fontId="3" fillId="0" borderId="4" xfId="0" applyNumberFormat="1" applyFont="1" applyFill="1" applyBorder="1" applyAlignment="1" quotePrefix="1">
      <alignment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7"/>
  <sheetViews>
    <sheetView tabSelected="1" view="pageBreakPreview" zoomScale="90" zoomScaleNormal="100" zoomScaleSheetLayoutView="90" workbookViewId="0">
      <selection activeCell="F2" sqref="F$1:G$1048576"/>
    </sheetView>
  </sheetViews>
  <sheetFormatPr defaultColWidth="9" defaultRowHeight="22" customHeight="1"/>
  <cols>
    <col min="1" max="1" width="7.44444444444444" style="3" customWidth="1"/>
    <col min="2" max="2" width="9.88888888888889" style="3" customWidth="1"/>
    <col min="3" max="3" width="11.8888888888889" style="6" customWidth="1"/>
    <col min="4" max="4" width="11.6666666666667" style="3" customWidth="1"/>
    <col min="5" max="5" width="9.88888888888889" style="7" customWidth="1"/>
    <col min="6" max="6" width="7.18518518518519" style="8" customWidth="1"/>
    <col min="7" max="7" width="31.3333333333333" style="3" customWidth="1"/>
    <col min="8" max="8" width="17.2222222222222" style="4" customWidth="1"/>
    <col min="9" max="9" width="9" style="9" customWidth="1"/>
    <col min="10" max="10" width="10.7777777777778" style="10" customWidth="1"/>
    <col min="11" max="11" width="10" style="9" customWidth="1"/>
    <col min="12" max="12" width="12" style="10" customWidth="1"/>
    <col min="13" max="13" width="10.6666666666667" style="9" customWidth="1"/>
    <col min="14" max="14" width="9.55555555555556" style="10" customWidth="1"/>
    <col min="15" max="15" width="10.4444444444444" style="8" customWidth="1"/>
    <col min="16" max="16" width="10.4444444444444" style="11" customWidth="1"/>
    <col min="17" max="17" width="10.4444444444444" style="8" customWidth="1"/>
    <col min="18" max="18" width="10.4444444444444" style="11" customWidth="1"/>
    <col min="19" max="19" width="10.4444444444444" style="8" customWidth="1"/>
    <col min="20" max="20" width="10.4444444444444" style="11" customWidth="1"/>
    <col min="21" max="21" width="10.4444444444444" style="8" customWidth="1"/>
    <col min="22" max="22" width="10.4444444444444" style="11" customWidth="1"/>
    <col min="23" max="16384" width="9" style="3"/>
  </cols>
  <sheetData>
    <row r="1" ht="35" customHeight="1" spans="1:22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="1" customFormat="1" ht="35" customHeight="1" spans="1:22">
      <c r="A2" s="13"/>
      <c r="B2" s="13"/>
      <c r="C2" s="13"/>
      <c r="D2" s="13"/>
      <c r="E2" s="13"/>
      <c r="F2" s="13"/>
      <c r="G2" s="13"/>
      <c r="H2" s="13"/>
      <c r="I2" s="25">
        <f t="shared" ref="I2:V2" si="0">SUM(I7:I36)</f>
        <v>1781</v>
      </c>
      <c r="J2" s="25">
        <f t="shared" si="0"/>
        <v>1762639.39</v>
      </c>
      <c r="K2" s="25">
        <f t="shared" si="0"/>
        <v>1704</v>
      </c>
      <c r="L2" s="25">
        <f t="shared" si="0"/>
        <v>1673737.69</v>
      </c>
      <c r="M2" s="25">
        <f t="shared" si="0"/>
        <v>77</v>
      </c>
      <c r="N2" s="25">
        <f t="shared" si="0"/>
        <v>88901.7</v>
      </c>
      <c r="O2" s="25">
        <f t="shared" si="0"/>
        <v>8</v>
      </c>
      <c r="P2" s="25">
        <f t="shared" si="0"/>
        <v>10056.45</v>
      </c>
      <c r="Q2" s="47">
        <f t="shared" si="0"/>
        <v>69</v>
      </c>
      <c r="R2" s="25">
        <f t="shared" si="0"/>
        <v>78845.25</v>
      </c>
      <c r="S2" s="25">
        <f t="shared" si="0"/>
        <v>1712</v>
      </c>
      <c r="T2" s="25">
        <f t="shared" si="0"/>
        <v>1683794.14</v>
      </c>
      <c r="U2" s="25">
        <f t="shared" si="0"/>
        <v>69</v>
      </c>
      <c r="V2" s="25">
        <f t="shared" si="0"/>
        <v>78845.25</v>
      </c>
    </row>
    <row r="3" s="2" customFormat="1" ht="34" customHeight="1" spans="1:22">
      <c r="A3" s="14" t="s">
        <v>1</v>
      </c>
      <c r="B3" s="14" t="s">
        <v>2</v>
      </c>
      <c r="C3" s="14" t="s">
        <v>3</v>
      </c>
      <c r="D3" s="14" t="s">
        <v>4</v>
      </c>
      <c r="E3" s="14" t="s">
        <v>5</v>
      </c>
      <c r="F3" s="14" t="s">
        <v>6</v>
      </c>
      <c r="G3" s="14" t="s">
        <v>7</v>
      </c>
      <c r="H3" s="14" t="s">
        <v>8</v>
      </c>
      <c r="I3" s="26" t="s">
        <v>9</v>
      </c>
      <c r="J3" s="27"/>
      <c r="K3" s="28" t="s">
        <v>10</v>
      </c>
      <c r="L3" s="29"/>
      <c r="M3" s="30"/>
      <c r="N3" s="31"/>
      <c r="O3" s="32" t="s">
        <v>11</v>
      </c>
      <c r="P3" s="33"/>
      <c r="Q3" s="33"/>
      <c r="R3" s="48"/>
      <c r="S3" s="40" t="s">
        <v>12</v>
      </c>
      <c r="T3" s="40"/>
      <c r="U3" s="40"/>
      <c r="V3" s="40"/>
    </row>
    <row r="4" s="2" customFormat="1" ht="34" customHeight="1" spans="1:22">
      <c r="A4" s="15"/>
      <c r="B4" s="15"/>
      <c r="C4" s="15"/>
      <c r="D4" s="15"/>
      <c r="E4" s="15"/>
      <c r="F4" s="15"/>
      <c r="G4" s="15"/>
      <c r="H4" s="15"/>
      <c r="I4" s="34" t="s">
        <v>13</v>
      </c>
      <c r="J4" s="35" t="s">
        <v>9</v>
      </c>
      <c r="K4" s="36" t="s">
        <v>14</v>
      </c>
      <c r="L4" s="36"/>
      <c r="M4" s="36" t="s">
        <v>15</v>
      </c>
      <c r="N4" s="36"/>
      <c r="O4" s="36" t="s">
        <v>16</v>
      </c>
      <c r="P4" s="36"/>
      <c r="Q4" s="36" t="s">
        <v>17</v>
      </c>
      <c r="R4" s="36"/>
      <c r="S4" s="36" t="s">
        <v>14</v>
      </c>
      <c r="T4" s="36"/>
      <c r="U4" s="36" t="s">
        <v>15</v>
      </c>
      <c r="V4" s="36"/>
    </row>
    <row r="5" s="2" customFormat="1" ht="32" customHeight="1" spans="1:22">
      <c r="A5" s="15"/>
      <c r="B5" s="15"/>
      <c r="C5" s="15"/>
      <c r="D5" s="15"/>
      <c r="E5" s="15"/>
      <c r="F5" s="15"/>
      <c r="G5" s="15"/>
      <c r="H5" s="15"/>
      <c r="I5" s="37"/>
      <c r="J5" s="38"/>
      <c r="K5" s="26" t="s">
        <v>18</v>
      </c>
      <c r="L5" s="39" t="s">
        <v>19</v>
      </c>
      <c r="M5" s="26" t="s">
        <v>20</v>
      </c>
      <c r="N5" s="39" t="s">
        <v>21</v>
      </c>
      <c r="O5" s="40" t="s">
        <v>22</v>
      </c>
      <c r="P5" s="40" t="s">
        <v>23</v>
      </c>
      <c r="Q5" s="40" t="s">
        <v>24</v>
      </c>
      <c r="R5" s="40" t="s">
        <v>25</v>
      </c>
      <c r="S5" s="40" t="s">
        <v>26</v>
      </c>
      <c r="T5" s="49" t="s">
        <v>27</v>
      </c>
      <c r="U5" s="40" t="s">
        <v>28</v>
      </c>
      <c r="V5" s="49" t="s">
        <v>29</v>
      </c>
    </row>
    <row r="6" s="2" customFormat="1" ht="18" customHeight="1" spans="1:22">
      <c r="A6" s="16"/>
      <c r="B6" s="16"/>
      <c r="C6" s="16"/>
      <c r="D6" s="16"/>
      <c r="E6" s="16"/>
      <c r="F6" s="16"/>
      <c r="G6" s="16"/>
      <c r="H6" s="16"/>
      <c r="I6" s="41"/>
      <c r="J6" s="42"/>
      <c r="K6" s="26" t="s">
        <v>30</v>
      </c>
      <c r="L6" s="39" t="s">
        <v>31</v>
      </c>
      <c r="M6" s="26" t="s">
        <v>32</v>
      </c>
      <c r="N6" s="39" t="s">
        <v>33</v>
      </c>
      <c r="O6" s="40" t="s">
        <v>34</v>
      </c>
      <c r="P6" s="40" t="s">
        <v>35</v>
      </c>
      <c r="Q6" s="40" t="s">
        <v>36</v>
      </c>
      <c r="R6" s="40" t="s">
        <v>37</v>
      </c>
      <c r="S6" s="40" t="s">
        <v>38</v>
      </c>
      <c r="T6" s="49" t="s">
        <v>39</v>
      </c>
      <c r="U6" s="40" t="s">
        <v>40</v>
      </c>
      <c r="V6" s="49" t="s">
        <v>41</v>
      </c>
    </row>
    <row r="7" s="3" customFormat="1" customHeight="1" spans="1:22">
      <c r="A7" s="17" t="s">
        <v>42</v>
      </c>
      <c r="B7" s="18" t="s">
        <v>43</v>
      </c>
      <c r="C7" s="19" t="s">
        <v>44</v>
      </c>
      <c r="D7" s="19" t="s">
        <v>45</v>
      </c>
      <c r="E7" s="20" t="s">
        <v>44</v>
      </c>
      <c r="F7" s="17"/>
      <c r="G7" s="21" t="s">
        <v>44</v>
      </c>
      <c r="H7" s="50" t="s">
        <v>46</v>
      </c>
      <c r="I7" s="43">
        <v>2</v>
      </c>
      <c r="J7" s="44">
        <v>2700</v>
      </c>
      <c r="K7" s="43">
        <v>1</v>
      </c>
      <c r="L7" s="44">
        <v>1350</v>
      </c>
      <c r="M7" s="43">
        <v>1</v>
      </c>
      <c r="N7" s="44">
        <v>1350</v>
      </c>
      <c r="O7" s="23">
        <v>0</v>
      </c>
      <c r="P7" s="45">
        <v>0</v>
      </c>
      <c r="Q7" s="23">
        <f t="shared" ref="Q7:Q36" si="1">U7</f>
        <v>1</v>
      </c>
      <c r="R7" s="45">
        <f t="shared" ref="R7:R36" si="2">V7</f>
        <v>1350</v>
      </c>
      <c r="S7" s="23">
        <v>1</v>
      </c>
      <c r="T7" s="45">
        <v>1350</v>
      </c>
      <c r="U7" s="23">
        <v>1</v>
      </c>
      <c r="V7" s="45">
        <v>1350</v>
      </c>
    </row>
    <row r="8" s="3" customFormat="1" customHeight="1" spans="1:22">
      <c r="A8" s="17" t="s">
        <v>47</v>
      </c>
      <c r="B8" s="18" t="s">
        <v>43</v>
      </c>
      <c r="C8" s="19" t="s">
        <v>48</v>
      </c>
      <c r="D8" s="19" t="s">
        <v>49</v>
      </c>
      <c r="E8" s="19" t="s">
        <v>48</v>
      </c>
      <c r="F8" s="19">
        <v>10</v>
      </c>
      <c r="G8" s="21" t="s">
        <v>50</v>
      </c>
      <c r="H8" s="50" t="s">
        <v>51</v>
      </c>
      <c r="I8" s="43">
        <v>36</v>
      </c>
      <c r="J8" s="44">
        <v>35786.1</v>
      </c>
      <c r="K8" s="43">
        <v>36</v>
      </c>
      <c r="L8" s="44">
        <v>35786.1</v>
      </c>
      <c r="M8" s="43">
        <v>0</v>
      </c>
      <c r="N8" s="44">
        <v>0</v>
      </c>
      <c r="O8" s="23">
        <v>0</v>
      </c>
      <c r="P8" s="45">
        <v>0</v>
      </c>
      <c r="Q8" s="23">
        <f t="shared" si="1"/>
        <v>0</v>
      </c>
      <c r="R8" s="45">
        <f t="shared" si="2"/>
        <v>0</v>
      </c>
      <c r="S8" s="23">
        <v>36</v>
      </c>
      <c r="T8" s="45">
        <v>35786.1</v>
      </c>
      <c r="U8" s="23">
        <v>0</v>
      </c>
      <c r="V8" s="45">
        <v>0</v>
      </c>
    </row>
    <row r="9" s="3" customFormat="1" customHeight="1" spans="1:22">
      <c r="A9" s="17" t="s">
        <v>52</v>
      </c>
      <c r="B9" s="18" t="s">
        <v>43</v>
      </c>
      <c r="C9" s="19"/>
      <c r="D9" s="19"/>
      <c r="E9" s="19"/>
      <c r="F9" s="19"/>
      <c r="G9" s="21" t="s">
        <v>53</v>
      </c>
      <c r="H9" s="21" t="s">
        <v>54</v>
      </c>
      <c r="I9" s="43">
        <v>193</v>
      </c>
      <c r="J9" s="44">
        <v>202525.95</v>
      </c>
      <c r="K9" s="43">
        <v>168</v>
      </c>
      <c r="L9" s="44">
        <v>172859.55</v>
      </c>
      <c r="M9" s="43">
        <v>25</v>
      </c>
      <c r="N9" s="44">
        <v>29666.4</v>
      </c>
      <c r="O9" s="23">
        <v>0</v>
      </c>
      <c r="P9" s="45">
        <v>0</v>
      </c>
      <c r="Q9" s="23">
        <f t="shared" si="1"/>
        <v>25</v>
      </c>
      <c r="R9" s="45">
        <f t="shared" si="2"/>
        <v>29666.4</v>
      </c>
      <c r="S9" s="23">
        <v>168</v>
      </c>
      <c r="T9" s="45">
        <v>172859.55</v>
      </c>
      <c r="U9" s="23">
        <v>25</v>
      </c>
      <c r="V9" s="45">
        <v>29666.4</v>
      </c>
    </row>
    <row r="10" s="3" customFormat="1" customHeight="1" spans="1:22">
      <c r="A10" s="17" t="s">
        <v>55</v>
      </c>
      <c r="B10" s="18" t="s">
        <v>43</v>
      </c>
      <c r="C10" s="19"/>
      <c r="D10" s="19"/>
      <c r="E10" s="19"/>
      <c r="F10" s="19"/>
      <c r="G10" s="21" t="s">
        <v>56</v>
      </c>
      <c r="H10" s="21" t="s">
        <v>57</v>
      </c>
      <c r="I10" s="43">
        <v>90</v>
      </c>
      <c r="J10" s="44">
        <v>91318.5</v>
      </c>
      <c r="K10" s="43">
        <v>83</v>
      </c>
      <c r="L10" s="44">
        <v>84629.7</v>
      </c>
      <c r="M10" s="43">
        <v>7</v>
      </c>
      <c r="N10" s="44">
        <v>6688.8</v>
      </c>
      <c r="O10" s="23">
        <v>0</v>
      </c>
      <c r="P10" s="45">
        <v>0</v>
      </c>
      <c r="Q10" s="23">
        <f t="shared" si="1"/>
        <v>7</v>
      </c>
      <c r="R10" s="45">
        <f t="shared" si="2"/>
        <v>6688.8</v>
      </c>
      <c r="S10" s="23">
        <v>83</v>
      </c>
      <c r="T10" s="45">
        <v>84629.7</v>
      </c>
      <c r="U10" s="23">
        <v>7</v>
      </c>
      <c r="V10" s="45">
        <v>6688.8</v>
      </c>
    </row>
    <row r="11" s="3" customFormat="1" customHeight="1" spans="1:22">
      <c r="A11" s="17" t="s">
        <v>58</v>
      </c>
      <c r="B11" s="18" t="s">
        <v>43</v>
      </c>
      <c r="C11" s="19"/>
      <c r="D11" s="19"/>
      <c r="E11" s="19"/>
      <c r="F11" s="19"/>
      <c r="G11" s="21" t="s">
        <v>59</v>
      </c>
      <c r="H11" s="50" t="s">
        <v>60</v>
      </c>
      <c r="I11" s="43">
        <v>143</v>
      </c>
      <c r="J11" s="44">
        <v>139613.85</v>
      </c>
      <c r="K11" s="43">
        <v>135</v>
      </c>
      <c r="L11" s="44">
        <v>130375.05</v>
      </c>
      <c r="M11" s="43">
        <v>8</v>
      </c>
      <c r="N11" s="44">
        <v>9238.8</v>
      </c>
      <c r="O11" s="23">
        <v>0</v>
      </c>
      <c r="P11" s="45">
        <v>0</v>
      </c>
      <c r="Q11" s="23">
        <f t="shared" si="1"/>
        <v>8</v>
      </c>
      <c r="R11" s="45">
        <f t="shared" si="2"/>
        <v>9238.8</v>
      </c>
      <c r="S11" s="23">
        <v>135</v>
      </c>
      <c r="T11" s="45">
        <v>130375.05</v>
      </c>
      <c r="U11" s="23">
        <v>8</v>
      </c>
      <c r="V11" s="45">
        <v>9238.8</v>
      </c>
    </row>
    <row r="12" s="3" customFormat="1" customHeight="1" spans="1:22">
      <c r="A12" s="17" t="s">
        <v>61</v>
      </c>
      <c r="B12" s="18" t="s">
        <v>43</v>
      </c>
      <c r="C12" s="19"/>
      <c r="D12" s="19"/>
      <c r="E12" s="19"/>
      <c r="F12" s="19"/>
      <c r="G12" s="21" t="s">
        <v>62</v>
      </c>
      <c r="H12" s="50" t="s">
        <v>63</v>
      </c>
      <c r="I12" s="43">
        <v>170</v>
      </c>
      <c r="J12" s="44">
        <v>158379.75</v>
      </c>
      <c r="K12" s="43">
        <v>150</v>
      </c>
      <c r="L12" s="44">
        <v>136167.45</v>
      </c>
      <c r="M12" s="43">
        <v>20</v>
      </c>
      <c r="N12" s="44">
        <v>22212.3</v>
      </c>
      <c r="O12" s="23">
        <v>0</v>
      </c>
      <c r="P12" s="45">
        <v>0</v>
      </c>
      <c r="Q12" s="23">
        <f t="shared" si="1"/>
        <v>20</v>
      </c>
      <c r="R12" s="45">
        <f t="shared" si="2"/>
        <v>22212.3</v>
      </c>
      <c r="S12" s="23">
        <v>150</v>
      </c>
      <c r="T12" s="45">
        <v>136167.45</v>
      </c>
      <c r="U12" s="23">
        <v>20</v>
      </c>
      <c r="V12" s="45">
        <v>22212.3</v>
      </c>
    </row>
    <row r="13" s="3" customFormat="1" customHeight="1" spans="1:22">
      <c r="A13" s="17" t="s">
        <v>64</v>
      </c>
      <c r="B13" s="18" t="s">
        <v>43</v>
      </c>
      <c r="C13" s="19"/>
      <c r="D13" s="19"/>
      <c r="E13" s="19"/>
      <c r="F13" s="19"/>
      <c r="G13" s="21" t="s">
        <v>65</v>
      </c>
      <c r="H13" s="50" t="s">
        <v>66</v>
      </c>
      <c r="I13" s="43">
        <v>43</v>
      </c>
      <c r="J13" s="44">
        <v>39622.2</v>
      </c>
      <c r="K13" s="43">
        <v>41</v>
      </c>
      <c r="L13" s="44">
        <v>37072.5</v>
      </c>
      <c r="M13" s="43">
        <v>2</v>
      </c>
      <c r="N13" s="44">
        <v>2549.7</v>
      </c>
      <c r="O13" s="23">
        <v>0</v>
      </c>
      <c r="P13" s="45">
        <v>0</v>
      </c>
      <c r="Q13" s="23">
        <f t="shared" si="1"/>
        <v>2</v>
      </c>
      <c r="R13" s="45">
        <f t="shared" si="2"/>
        <v>2549.7</v>
      </c>
      <c r="S13" s="23">
        <v>41</v>
      </c>
      <c r="T13" s="45">
        <v>37072.5</v>
      </c>
      <c r="U13" s="23">
        <v>2</v>
      </c>
      <c r="V13" s="45">
        <v>2549.7</v>
      </c>
    </row>
    <row r="14" s="3" customFormat="1" customHeight="1" spans="1:22">
      <c r="A14" s="17" t="s">
        <v>67</v>
      </c>
      <c r="B14" s="18" t="s">
        <v>43</v>
      </c>
      <c r="C14" s="19"/>
      <c r="D14" s="19"/>
      <c r="E14" s="19"/>
      <c r="F14" s="19"/>
      <c r="G14" s="21" t="s">
        <v>68</v>
      </c>
      <c r="H14" s="50" t="s">
        <v>69</v>
      </c>
      <c r="I14" s="43">
        <v>12</v>
      </c>
      <c r="J14" s="44">
        <v>10513.35</v>
      </c>
      <c r="K14" s="43">
        <v>12</v>
      </c>
      <c r="L14" s="44">
        <v>10513.35</v>
      </c>
      <c r="M14" s="43">
        <v>0</v>
      </c>
      <c r="N14" s="44">
        <v>0</v>
      </c>
      <c r="O14" s="23">
        <v>0</v>
      </c>
      <c r="P14" s="45">
        <v>0</v>
      </c>
      <c r="Q14" s="23">
        <f t="shared" si="1"/>
        <v>0</v>
      </c>
      <c r="R14" s="45">
        <f t="shared" si="2"/>
        <v>0</v>
      </c>
      <c r="S14" s="23">
        <v>12</v>
      </c>
      <c r="T14" s="45">
        <v>10513.35</v>
      </c>
      <c r="U14" s="23">
        <v>0</v>
      </c>
      <c r="V14" s="45">
        <v>0</v>
      </c>
    </row>
    <row r="15" s="3" customFormat="1" customHeight="1" spans="1:22">
      <c r="A15" s="17" t="s">
        <v>70</v>
      </c>
      <c r="B15" s="18" t="s">
        <v>43</v>
      </c>
      <c r="C15" s="19"/>
      <c r="D15" s="19"/>
      <c r="E15" s="19"/>
      <c r="F15" s="19"/>
      <c r="G15" s="21" t="s">
        <v>71</v>
      </c>
      <c r="H15" s="50" t="s">
        <v>72</v>
      </c>
      <c r="I15" s="43">
        <v>14</v>
      </c>
      <c r="J15" s="44">
        <v>11577.9</v>
      </c>
      <c r="K15" s="43">
        <v>13</v>
      </c>
      <c r="L15" s="44">
        <v>10423.05</v>
      </c>
      <c r="M15" s="43">
        <v>1</v>
      </c>
      <c r="N15" s="44">
        <v>1154.85</v>
      </c>
      <c r="O15" s="23">
        <v>0</v>
      </c>
      <c r="P15" s="45">
        <v>0</v>
      </c>
      <c r="Q15" s="23">
        <f t="shared" si="1"/>
        <v>1</v>
      </c>
      <c r="R15" s="45">
        <f t="shared" si="2"/>
        <v>1154.85</v>
      </c>
      <c r="S15" s="23">
        <v>13</v>
      </c>
      <c r="T15" s="45">
        <v>10423.05</v>
      </c>
      <c r="U15" s="23">
        <v>1</v>
      </c>
      <c r="V15" s="45">
        <v>1154.85</v>
      </c>
    </row>
    <row r="16" s="3" customFormat="1" customHeight="1" spans="1:22">
      <c r="A16" s="17" t="s">
        <v>73</v>
      </c>
      <c r="B16" s="18" t="s">
        <v>43</v>
      </c>
      <c r="C16" s="19"/>
      <c r="D16" s="19"/>
      <c r="E16" s="19"/>
      <c r="F16" s="19"/>
      <c r="G16" s="21" t="s">
        <v>74</v>
      </c>
      <c r="H16" s="21" t="s">
        <v>75</v>
      </c>
      <c r="I16" s="43">
        <v>97</v>
      </c>
      <c r="J16" s="44">
        <v>74350.8</v>
      </c>
      <c r="K16" s="43">
        <v>95</v>
      </c>
      <c r="L16" s="44">
        <v>71921.1</v>
      </c>
      <c r="M16" s="43">
        <v>2</v>
      </c>
      <c r="N16" s="44">
        <v>2429.7</v>
      </c>
      <c r="O16" s="23">
        <v>0</v>
      </c>
      <c r="P16" s="45">
        <v>0</v>
      </c>
      <c r="Q16" s="23">
        <f t="shared" si="1"/>
        <v>2</v>
      </c>
      <c r="R16" s="45">
        <f t="shared" si="2"/>
        <v>2429.7</v>
      </c>
      <c r="S16" s="23">
        <v>95</v>
      </c>
      <c r="T16" s="45">
        <v>71921.1</v>
      </c>
      <c r="U16" s="23">
        <v>2</v>
      </c>
      <c r="V16" s="45">
        <v>2429.7</v>
      </c>
    </row>
    <row r="17" s="3" customFormat="1" customHeight="1" spans="1:22">
      <c r="A17" s="17" t="s">
        <v>76</v>
      </c>
      <c r="B17" s="18" t="s">
        <v>43</v>
      </c>
      <c r="C17" s="19"/>
      <c r="D17" s="19"/>
      <c r="E17" s="19"/>
      <c r="F17" s="19"/>
      <c r="G17" s="21" t="s">
        <v>48</v>
      </c>
      <c r="H17" s="50" t="s">
        <v>77</v>
      </c>
      <c r="I17" s="43">
        <v>17</v>
      </c>
      <c r="J17" s="44">
        <v>16212.75</v>
      </c>
      <c r="K17" s="43">
        <v>17</v>
      </c>
      <c r="L17" s="44">
        <v>16212.75</v>
      </c>
      <c r="M17" s="43">
        <v>0</v>
      </c>
      <c r="N17" s="44">
        <v>0</v>
      </c>
      <c r="O17" s="23">
        <v>0</v>
      </c>
      <c r="P17" s="45">
        <v>0</v>
      </c>
      <c r="Q17" s="23">
        <f t="shared" si="1"/>
        <v>0</v>
      </c>
      <c r="R17" s="45">
        <f t="shared" si="2"/>
        <v>0</v>
      </c>
      <c r="S17" s="23">
        <v>17</v>
      </c>
      <c r="T17" s="45">
        <v>16212.75</v>
      </c>
      <c r="U17" s="23">
        <v>0</v>
      </c>
      <c r="V17" s="45">
        <v>0</v>
      </c>
    </row>
    <row r="18" s="3" customFormat="1" customHeight="1" spans="1:22">
      <c r="A18" s="17" t="s">
        <v>78</v>
      </c>
      <c r="B18" s="18" t="s">
        <v>43</v>
      </c>
      <c r="C18" s="19" t="s">
        <v>79</v>
      </c>
      <c r="D18" s="19" t="s">
        <v>80</v>
      </c>
      <c r="E18" s="19" t="s">
        <v>79</v>
      </c>
      <c r="F18" s="19">
        <v>5</v>
      </c>
      <c r="G18" s="21" t="s">
        <v>81</v>
      </c>
      <c r="H18" s="21" t="s">
        <v>82</v>
      </c>
      <c r="I18" s="43">
        <v>8</v>
      </c>
      <c r="J18" s="44">
        <v>5692.95</v>
      </c>
      <c r="K18" s="43">
        <v>8</v>
      </c>
      <c r="L18" s="44">
        <v>5692.95</v>
      </c>
      <c r="M18" s="43">
        <v>0</v>
      </c>
      <c r="N18" s="44">
        <v>0</v>
      </c>
      <c r="O18" s="23">
        <v>0</v>
      </c>
      <c r="P18" s="45">
        <v>0</v>
      </c>
      <c r="Q18" s="23">
        <f t="shared" si="1"/>
        <v>0</v>
      </c>
      <c r="R18" s="45">
        <f t="shared" si="2"/>
        <v>0</v>
      </c>
      <c r="S18" s="23">
        <v>8</v>
      </c>
      <c r="T18" s="45">
        <v>5692.95</v>
      </c>
      <c r="U18" s="23">
        <v>0</v>
      </c>
      <c r="V18" s="45">
        <v>0</v>
      </c>
    </row>
    <row r="19" s="3" customFormat="1" customHeight="1" spans="1:22">
      <c r="A19" s="17" t="s">
        <v>83</v>
      </c>
      <c r="B19" s="18" t="s">
        <v>43</v>
      </c>
      <c r="C19" s="19"/>
      <c r="D19" s="19"/>
      <c r="E19" s="19"/>
      <c r="F19" s="19"/>
      <c r="G19" s="21" t="s">
        <v>84</v>
      </c>
      <c r="H19" s="21" t="s">
        <v>85</v>
      </c>
      <c r="I19" s="43">
        <v>17</v>
      </c>
      <c r="J19" s="44">
        <v>14112.6</v>
      </c>
      <c r="K19" s="43">
        <v>16</v>
      </c>
      <c r="L19" s="44">
        <v>12807.75</v>
      </c>
      <c r="M19" s="43">
        <v>1</v>
      </c>
      <c r="N19" s="44">
        <v>1304.85</v>
      </c>
      <c r="O19" s="23">
        <v>0</v>
      </c>
      <c r="P19" s="45">
        <v>0</v>
      </c>
      <c r="Q19" s="23">
        <f t="shared" si="1"/>
        <v>1</v>
      </c>
      <c r="R19" s="45">
        <f t="shared" si="2"/>
        <v>1304.85</v>
      </c>
      <c r="S19" s="23">
        <v>16</v>
      </c>
      <c r="T19" s="45">
        <v>12807.75</v>
      </c>
      <c r="U19" s="23">
        <v>1</v>
      </c>
      <c r="V19" s="45">
        <v>1304.85</v>
      </c>
    </row>
    <row r="20" s="3" customFormat="1" customHeight="1" spans="1:22">
      <c r="A20" s="17" t="s">
        <v>86</v>
      </c>
      <c r="B20" s="18" t="s">
        <v>43</v>
      </c>
      <c r="C20" s="19"/>
      <c r="D20" s="19"/>
      <c r="E20" s="19"/>
      <c r="F20" s="19"/>
      <c r="G20" s="21" t="s">
        <v>87</v>
      </c>
      <c r="H20" s="21" t="s">
        <v>88</v>
      </c>
      <c r="I20" s="43">
        <v>3</v>
      </c>
      <c r="J20" s="44">
        <v>2279.85</v>
      </c>
      <c r="K20" s="43">
        <v>3</v>
      </c>
      <c r="L20" s="44">
        <v>2279.85</v>
      </c>
      <c r="M20" s="43">
        <v>0</v>
      </c>
      <c r="N20" s="44">
        <v>0</v>
      </c>
      <c r="O20" s="23">
        <v>0</v>
      </c>
      <c r="P20" s="45">
        <v>0</v>
      </c>
      <c r="Q20" s="23">
        <f t="shared" si="1"/>
        <v>0</v>
      </c>
      <c r="R20" s="45">
        <f t="shared" si="2"/>
        <v>0</v>
      </c>
      <c r="S20" s="23">
        <v>3</v>
      </c>
      <c r="T20" s="45">
        <v>2279.85</v>
      </c>
      <c r="U20" s="23">
        <v>0</v>
      </c>
      <c r="V20" s="45">
        <v>0</v>
      </c>
    </row>
    <row r="21" s="3" customFormat="1" customHeight="1" spans="1:22">
      <c r="A21" s="17" t="s">
        <v>89</v>
      </c>
      <c r="B21" s="18" t="s">
        <v>43</v>
      </c>
      <c r="C21" s="19"/>
      <c r="D21" s="19"/>
      <c r="E21" s="19"/>
      <c r="F21" s="19"/>
      <c r="G21" s="21" t="s">
        <v>90</v>
      </c>
      <c r="H21" s="21" t="s">
        <v>91</v>
      </c>
      <c r="I21" s="43">
        <v>2</v>
      </c>
      <c r="J21" s="44">
        <v>1664.7</v>
      </c>
      <c r="K21" s="43">
        <v>2</v>
      </c>
      <c r="L21" s="44">
        <v>1664.7</v>
      </c>
      <c r="M21" s="43">
        <v>0</v>
      </c>
      <c r="N21" s="44">
        <v>0</v>
      </c>
      <c r="O21" s="23">
        <v>0</v>
      </c>
      <c r="P21" s="45">
        <v>0</v>
      </c>
      <c r="Q21" s="23">
        <f t="shared" si="1"/>
        <v>0</v>
      </c>
      <c r="R21" s="45">
        <f t="shared" si="2"/>
        <v>0</v>
      </c>
      <c r="S21" s="23">
        <v>2</v>
      </c>
      <c r="T21" s="45">
        <v>1664.7</v>
      </c>
      <c r="U21" s="23">
        <v>0</v>
      </c>
      <c r="V21" s="45">
        <v>0</v>
      </c>
    </row>
    <row r="22" s="3" customFormat="1" customHeight="1" spans="1:22">
      <c r="A22" s="17" t="s">
        <v>92</v>
      </c>
      <c r="B22" s="18" t="s">
        <v>43</v>
      </c>
      <c r="C22" s="19"/>
      <c r="D22" s="19"/>
      <c r="E22" s="19"/>
      <c r="F22" s="19"/>
      <c r="G22" s="21" t="s">
        <v>93</v>
      </c>
      <c r="H22" s="21" t="s">
        <v>94</v>
      </c>
      <c r="I22" s="43">
        <v>1</v>
      </c>
      <c r="J22" s="44">
        <v>404.85</v>
      </c>
      <c r="K22" s="43">
        <v>1</v>
      </c>
      <c r="L22" s="44">
        <v>404.85</v>
      </c>
      <c r="M22" s="43">
        <v>0</v>
      </c>
      <c r="N22" s="44">
        <v>0</v>
      </c>
      <c r="O22" s="23">
        <v>0</v>
      </c>
      <c r="P22" s="45">
        <v>0</v>
      </c>
      <c r="Q22" s="23">
        <f t="shared" si="1"/>
        <v>0</v>
      </c>
      <c r="R22" s="45">
        <f t="shared" si="2"/>
        <v>0</v>
      </c>
      <c r="S22" s="23">
        <v>1</v>
      </c>
      <c r="T22" s="45">
        <v>404.85</v>
      </c>
      <c r="U22" s="23">
        <v>0</v>
      </c>
      <c r="V22" s="45">
        <v>0</v>
      </c>
    </row>
    <row r="23" s="3" customFormat="1" customHeight="1" spans="1:22">
      <c r="A23" s="17" t="s">
        <v>95</v>
      </c>
      <c r="B23" s="18" t="s">
        <v>43</v>
      </c>
      <c r="C23" s="19" t="s">
        <v>96</v>
      </c>
      <c r="D23" s="19" t="s">
        <v>97</v>
      </c>
      <c r="E23" s="19" t="s">
        <v>96</v>
      </c>
      <c r="F23" s="19">
        <v>2</v>
      </c>
      <c r="G23" s="21" t="s">
        <v>98</v>
      </c>
      <c r="H23" s="21" t="s">
        <v>99</v>
      </c>
      <c r="I23" s="43">
        <v>91</v>
      </c>
      <c r="J23" s="44">
        <v>103291.5</v>
      </c>
      <c r="K23" s="43">
        <v>91</v>
      </c>
      <c r="L23" s="44">
        <v>103291.5</v>
      </c>
      <c r="M23" s="43">
        <v>0</v>
      </c>
      <c r="N23" s="44">
        <v>0</v>
      </c>
      <c r="O23" s="23">
        <v>0</v>
      </c>
      <c r="P23" s="45">
        <v>0</v>
      </c>
      <c r="Q23" s="23">
        <f t="shared" si="1"/>
        <v>0</v>
      </c>
      <c r="R23" s="45">
        <f t="shared" si="2"/>
        <v>0</v>
      </c>
      <c r="S23" s="23">
        <v>91</v>
      </c>
      <c r="T23" s="45">
        <v>103291.5</v>
      </c>
      <c r="U23" s="23">
        <v>0</v>
      </c>
      <c r="V23" s="45">
        <v>0</v>
      </c>
    </row>
    <row r="24" s="4" customFormat="1" customHeight="1" spans="1:22">
      <c r="A24" s="17" t="s">
        <v>100</v>
      </c>
      <c r="B24" s="18" t="s">
        <v>43</v>
      </c>
      <c r="C24" s="19"/>
      <c r="D24" s="19"/>
      <c r="E24" s="19"/>
      <c r="F24" s="19"/>
      <c r="G24" s="22" t="s">
        <v>101</v>
      </c>
      <c r="H24" s="51" t="s">
        <v>102</v>
      </c>
      <c r="I24" s="43">
        <v>329</v>
      </c>
      <c r="J24" s="44">
        <v>411881.25</v>
      </c>
      <c r="K24" s="43">
        <v>323</v>
      </c>
      <c r="L24" s="44">
        <v>403962.15</v>
      </c>
      <c r="M24" s="43">
        <v>6</v>
      </c>
      <c r="N24" s="44">
        <v>7919.1</v>
      </c>
      <c r="O24" s="23">
        <v>6</v>
      </c>
      <c r="P24" s="45">
        <v>7919.09999999998</v>
      </c>
      <c r="Q24" s="23">
        <f t="shared" si="1"/>
        <v>0</v>
      </c>
      <c r="R24" s="45">
        <f t="shared" si="2"/>
        <v>0</v>
      </c>
      <c r="S24" s="23">
        <v>329</v>
      </c>
      <c r="T24" s="45">
        <v>411881.25</v>
      </c>
      <c r="U24" s="23">
        <v>0</v>
      </c>
      <c r="V24" s="45">
        <v>0</v>
      </c>
    </row>
    <row r="25" s="3" customFormat="1" customHeight="1" spans="1:22">
      <c r="A25" s="17" t="s">
        <v>103</v>
      </c>
      <c r="B25" s="18" t="s">
        <v>43</v>
      </c>
      <c r="C25" s="19" t="s">
        <v>104</v>
      </c>
      <c r="D25" s="19" t="s">
        <v>105</v>
      </c>
      <c r="E25" s="19" t="s">
        <v>104</v>
      </c>
      <c r="F25" s="19">
        <v>8</v>
      </c>
      <c r="G25" s="21" t="s">
        <v>106</v>
      </c>
      <c r="H25" s="21" t="s">
        <v>107</v>
      </c>
      <c r="I25" s="43">
        <v>40</v>
      </c>
      <c r="J25" s="44">
        <v>25161.15</v>
      </c>
      <c r="K25" s="43">
        <v>40</v>
      </c>
      <c r="L25" s="44">
        <v>25161.15</v>
      </c>
      <c r="M25" s="43">
        <v>0</v>
      </c>
      <c r="N25" s="44">
        <v>0</v>
      </c>
      <c r="O25" s="23">
        <v>0</v>
      </c>
      <c r="P25" s="45">
        <v>0</v>
      </c>
      <c r="Q25" s="23">
        <f t="shared" si="1"/>
        <v>0</v>
      </c>
      <c r="R25" s="45">
        <f t="shared" si="2"/>
        <v>0</v>
      </c>
      <c r="S25" s="23">
        <v>40</v>
      </c>
      <c r="T25" s="45">
        <v>25161.15</v>
      </c>
      <c r="U25" s="23">
        <v>0</v>
      </c>
      <c r="V25" s="45">
        <v>0</v>
      </c>
    </row>
    <row r="26" s="3" customFormat="1" customHeight="1" spans="1:22">
      <c r="A26" s="17" t="s">
        <v>108</v>
      </c>
      <c r="B26" s="18" t="s">
        <v>43</v>
      </c>
      <c r="C26" s="19"/>
      <c r="D26" s="19"/>
      <c r="E26" s="19"/>
      <c r="F26" s="19"/>
      <c r="G26" s="21" t="s">
        <v>109</v>
      </c>
      <c r="H26" s="21" t="s">
        <v>110</v>
      </c>
      <c r="I26" s="43">
        <v>7</v>
      </c>
      <c r="J26" s="44">
        <v>3554.4</v>
      </c>
      <c r="K26" s="43">
        <v>7</v>
      </c>
      <c r="L26" s="44">
        <v>3554.4</v>
      </c>
      <c r="M26" s="43">
        <v>0</v>
      </c>
      <c r="N26" s="44">
        <v>0</v>
      </c>
      <c r="O26" s="23">
        <v>0</v>
      </c>
      <c r="P26" s="45">
        <v>0</v>
      </c>
      <c r="Q26" s="23">
        <f t="shared" si="1"/>
        <v>0</v>
      </c>
      <c r="R26" s="45">
        <f t="shared" si="2"/>
        <v>0</v>
      </c>
      <c r="S26" s="23">
        <v>7</v>
      </c>
      <c r="T26" s="45">
        <v>3554.4</v>
      </c>
      <c r="U26" s="23">
        <v>0</v>
      </c>
      <c r="V26" s="45">
        <v>0</v>
      </c>
    </row>
    <row r="27" s="3" customFormat="1" customHeight="1" spans="1:22">
      <c r="A27" s="17" t="s">
        <v>111</v>
      </c>
      <c r="B27" s="18" t="s">
        <v>43</v>
      </c>
      <c r="C27" s="19"/>
      <c r="D27" s="19"/>
      <c r="E27" s="19"/>
      <c r="F27" s="19"/>
      <c r="G27" s="21" t="s">
        <v>112</v>
      </c>
      <c r="H27" s="21" t="s">
        <v>113</v>
      </c>
      <c r="I27" s="43">
        <v>4</v>
      </c>
      <c r="J27" s="44">
        <v>1754.14</v>
      </c>
      <c r="K27" s="43">
        <v>4</v>
      </c>
      <c r="L27" s="44">
        <v>1754.14</v>
      </c>
      <c r="M27" s="43">
        <v>0</v>
      </c>
      <c r="N27" s="44">
        <v>0</v>
      </c>
      <c r="O27" s="23">
        <v>0</v>
      </c>
      <c r="P27" s="45">
        <v>0</v>
      </c>
      <c r="Q27" s="23">
        <f t="shared" si="1"/>
        <v>0</v>
      </c>
      <c r="R27" s="45">
        <f t="shared" si="2"/>
        <v>0</v>
      </c>
      <c r="S27" s="23">
        <v>4</v>
      </c>
      <c r="T27" s="45">
        <v>1754.14</v>
      </c>
      <c r="U27" s="23">
        <v>0</v>
      </c>
      <c r="V27" s="45">
        <v>0</v>
      </c>
    </row>
    <row r="28" s="3" customFormat="1" customHeight="1" spans="1:22">
      <c r="A28" s="17" t="s">
        <v>114</v>
      </c>
      <c r="B28" s="18" t="s">
        <v>43</v>
      </c>
      <c r="C28" s="19"/>
      <c r="D28" s="19"/>
      <c r="E28" s="19"/>
      <c r="F28" s="19"/>
      <c r="G28" s="21" t="s">
        <v>115</v>
      </c>
      <c r="H28" s="21" t="s">
        <v>116</v>
      </c>
      <c r="I28" s="43">
        <v>21</v>
      </c>
      <c r="J28" s="44">
        <v>24731.85</v>
      </c>
      <c r="K28" s="43">
        <v>21</v>
      </c>
      <c r="L28" s="44">
        <v>24731.85</v>
      </c>
      <c r="M28" s="43">
        <v>0</v>
      </c>
      <c r="N28" s="44">
        <v>0</v>
      </c>
      <c r="O28" s="23">
        <v>0</v>
      </c>
      <c r="P28" s="45">
        <v>0</v>
      </c>
      <c r="Q28" s="23">
        <f t="shared" si="1"/>
        <v>0</v>
      </c>
      <c r="R28" s="45">
        <f t="shared" si="2"/>
        <v>0</v>
      </c>
      <c r="S28" s="23">
        <v>21</v>
      </c>
      <c r="T28" s="45">
        <v>24731.85</v>
      </c>
      <c r="U28" s="23">
        <v>0</v>
      </c>
      <c r="V28" s="45">
        <v>0</v>
      </c>
    </row>
    <row r="29" s="3" customFormat="1" customHeight="1" spans="1:22">
      <c r="A29" s="17" t="s">
        <v>117</v>
      </c>
      <c r="B29" s="18" t="s">
        <v>43</v>
      </c>
      <c r="C29" s="19"/>
      <c r="D29" s="19"/>
      <c r="E29" s="19"/>
      <c r="F29" s="19"/>
      <c r="G29" s="21" t="s">
        <v>118</v>
      </c>
      <c r="H29" s="21" t="s">
        <v>119</v>
      </c>
      <c r="I29" s="43">
        <v>119</v>
      </c>
      <c r="J29" s="44">
        <v>107292.3</v>
      </c>
      <c r="K29" s="43">
        <v>119</v>
      </c>
      <c r="L29" s="44">
        <v>107292.3</v>
      </c>
      <c r="M29" s="43">
        <v>0</v>
      </c>
      <c r="N29" s="44">
        <v>0</v>
      </c>
      <c r="O29" s="23">
        <v>0</v>
      </c>
      <c r="P29" s="45">
        <v>0</v>
      </c>
      <c r="Q29" s="23">
        <f t="shared" si="1"/>
        <v>0</v>
      </c>
      <c r="R29" s="45">
        <f t="shared" si="2"/>
        <v>0</v>
      </c>
      <c r="S29" s="23">
        <v>119</v>
      </c>
      <c r="T29" s="45">
        <v>107292.3</v>
      </c>
      <c r="U29" s="23">
        <v>0</v>
      </c>
      <c r="V29" s="45">
        <v>0</v>
      </c>
    </row>
    <row r="30" s="3" customFormat="1" customHeight="1" spans="1:22">
      <c r="A30" s="17" t="s">
        <v>120</v>
      </c>
      <c r="B30" s="18" t="s">
        <v>43</v>
      </c>
      <c r="C30" s="19"/>
      <c r="D30" s="19"/>
      <c r="E30" s="19"/>
      <c r="F30" s="19"/>
      <c r="G30" s="21" t="s">
        <v>121</v>
      </c>
      <c r="H30" s="50" t="s">
        <v>122</v>
      </c>
      <c r="I30" s="43">
        <v>135</v>
      </c>
      <c r="J30" s="44">
        <v>159054.75</v>
      </c>
      <c r="K30" s="43">
        <v>134</v>
      </c>
      <c r="L30" s="44">
        <v>157734.9</v>
      </c>
      <c r="M30" s="43">
        <v>1</v>
      </c>
      <c r="N30" s="44">
        <v>1319.85</v>
      </c>
      <c r="O30" s="23">
        <v>1</v>
      </c>
      <c r="P30" s="45">
        <v>1319.85000000001</v>
      </c>
      <c r="Q30" s="23">
        <f t="shared" si="1"/>
        <v>0</v>
      </c>
      <c r="R30" s="45">
        <f t="shared" si="2"/>
        <v>0</v>
      </c>
      <c r="S30" s="23">
        <v>135</v>
      </c>
      <c r="T30" s="45">
        <v>159054.75</v>
      </c>
      <c r="U30" s="23">
        <v>0</v>
      </c>
      <c r="V30" s="45">
        <v>0</v>
      </c>
    </row>
    <row r="31" s="4" customFormat="1" customHeight="1" spans="1:22">
      <c r="A31" s="17" t="s">
        <v>123</v>
      </c>
      <c r="B31" s="18" t="s">
        <v>43</v>
      </c>
      <c r="C31" s="19"/>
      <c r="D31" s="19"/>
      <c r="E31" s="19"/>
      <c r="F31" s="19"/>
      <c r="G31" s="22" t="s">
        <v>124</v>
      </c>
      <c r="H31" s="51" t="s">
        <v>125</v>
      </c>
      <c r="I31" s="43">
        <v>22</v>
      </c>
      <c r="J31" s="44">
        <v>9791.7</v>
      </c>
      <c r="K31" s="43">
        <v>22</v>
      </c>
      <c r="L31" s="44">
        <v>9791.7</v>
      </c>
      <c r="M31" s="43">
        <v>0</v>
      </c>
      <c r="N31" s="44">
        <v>0</v>
      </c>
      <c r="O31" s="23">
        <v>0</v>
      </c>
      <c r="P31" s="45">
        <v>0</v>
      </c>
      <c r="Q31" s="23">
        <f t="shared" si="1"/>
        <v>0</v>
      </c>
      <c r="R31" s="45">
        <f t="shared" si="2"/>
        <v>0</v>
      </c>
      <c r="S31" s="23">
        <v>22</v>
      </c>
      <c r="T31" s="45">
        <v>9791.7</v>
      </c>
      <c r="U31" s="23">
        <v>0</v>
      </c>
      <c r="V31" s="45">
        <v>0</v>
      </c>
    </row>
    <row r="32" s="3" customFormat="1" customHeight="1" spans="1:22">
      <c r="A32" s="17" t="s">
        <v>126</v>
      </c>
      <c r="B32" s="18" t="s">
        <v>43</v>
      </c>
      <c r="C32" s="19"/>
      <c r="D32" s="19"/>
      <c r="E32" s="19"/>
      <c r="F32" s="19"/>
      <c r="G32" s="21" t="s">
        <v>127</v>
      </c>
      <c r="H32" s="50" t="s">
        <v>128</v>
      </c>
      <c r="I32" s="43">
        <v>72</v>
      </c>
      <c r="J32" s="44">
        <v>40015.2</v>
      </c>
      <c r="K32" s="43">
        <v>72</v>
      </c>
      <c r="L32" s="44">
        <v>40015.2</v>
      </c>
      <c r="M32" s="43">
        <v>0</v>
      </c>
      <c r="N32" s="44">
        <v>0</v>
      </c>
      <c r="O32" s="23">
        <v>0</v>
      </c>
      <c r="P32" s="45">
        <v>0</v>
      </c>
      <c r="Q32" s="23">
        <f t="shared" si="1"/>
        <v>0</v>
      </c>
      <c r="R32" s="45">
        <f t="shared" si="2"/>
        <v>0</v>
      </c>
      <c r="S32" s="23">
        <v>72</v>
      </c>
      <c r="T32" s="45">
        <v>40015.2</v>
      </c>
      <c r="U32" s="23">
        <v>0</v>
      </c>
      <c r="V32" s="45">
        <v>0</v>
      </c>
    </row>
    <row r="33" s="3" customFormat="1" customHeight="1" spans="1:22">
      <c r="A33" s="17" t="s">
        <v>129</v>
      </c>
      <c r="B33" s="18" t="s">
        <v>43</v>
      </c>
      <c r="C33" s="19" t="s">
        <v>130</v>
      </c>
      <c r="D33" s="19" t="s">
        <v>131</v>
      </c>
      <c r="E33" s="20" t="s">
        <v>130</v>
      </c>
      <c r="F33" s="23" t="s">
        <v>132</v>
      </c>
      <c r="G33" s="21" t="s">
        <v>133</v>
      </c>
      <c r="H33" s="21" t="s">
        <v>134</v>
      </c>
      <c r="I33" s="43">
        <v>27</v>
      </c>
      <c r="J33" s="44">
        <v>22184.55</v>
      </c>
      <c r="K33" s="43">
        <v>26</v>
      </c>
      <c r="L33" s="44">
        <v>20864.55</v>
      </c>
      <c r="M33" s="43">
        <v>1</v>
      </c>
      <c r="N33" s="44">
        <v>1320</v>
      </c>
      <c r="O33" s="23">
        <v>0</v>
      </c>
      <c r="P33" s="45">
        <v>0</v>
      </c>
      <c r="Q33" s="23">
        <f t="shared" si="1"/>
        <v>1</v>
      </c>
      <c r="R33" s="45">
        <f t="shared" si="2"/>
        <v>1320</v>
      </c>
      <c r="S33" s="23">
        <v>26</v>
      </c>
      <c r="T33" s="45">
        <v>20864.55</v>
      </c>
      <c r="U33" s="23">
        <v>1</v>
      </c>
      <c r="V33" s="45">
        <v>1320</v>
      </c>
    </row>
    <row r="34" s="3" customFormat="1" customHeight="1" spans="1:22">
      <c r="A34" s="17" t="s">
        <v>135</v>
      </c>
      <c r="B34" s="18" t="s">
        <v>43</v>
      </c>
      <c r="C34" s="19" t="s">
        <v>136</v>
      </c>
      <c r="D34" s="19" t="s">
        <v>137</v>
      </c>
      <c r="E34" s="20" t="s">
        <v>136</v>
      </c>
      <c r="F34" s="23">
        <v>1</v>
      </c>
      <c r="G34" s="21" t="s">
        <v>138</v>
      </c>
      <c r="H34" s="21" t="s">
        <v>139</v>
      </c>
      <c r="I34" s="43">
        <v>13</v>
      </c>
      <c r="J34" s="44">
        <v>5998.05</v>
      </c>
      <c r="K34" s="43">
        <v>13</v>
      </c>
      <c r="L34" s="44">
        <v>5998.05</v>
      </c>
      <c r="M34" s="43">
        <v>0</v>
      </c>
      <c r="N34" s="44">
        <v>0</v>
      </c>
      <c r="O34" s="23">
        <v>0</v>
      </c>
      <c r="P34" s="45">
        <v>0</v>
      </c>
      <c r="Q34" s="23">
        <f t="shared" si="1"/>
        <v>0</v>
      </c>
      <c r="R34" s="45">
        <f t="shared" si="2"/>
        <v>0</v>
      </c>
      <c r="S34" s="23">
        <v>13</v>
      </c>
      <c r="T34" s="45">
        <v>5998.05</v>
      </c>
      <c r="U34" s="23">
        <v>0</v>
      </c>
      <c r="V34" s="45">
        <v>0</v>
      </c>
    </row>
    <row r="35" s="3" customFormat="1" customHeight="1" spans="1:22">
      <c r="A35" s="17" t="s">
        <v>140</v>
      </c>
      <c r="B35" s="18" t="s">
        <v>43</v>
      </c>
      <c r="C35" s="19" t="s">
        <v>141</v>
      </c>
      <c r="D35" s="19" t="s">
        <v>142</v>
      </c>
      <c r="E35" s="20" t="s">
        <v>141</v>
      </c>
      <c r="F35" s="23">
        <v>1</v>
      </c>
      <c r="G35" s="21" t="s">
        <v>141</v>
      </c>
      <c r="H35" s="50" t="s">
        <v>143</v>
      </c>
      <c r="I35" s="43">
        <v>9</v>
      </c>
      <c r="J35" s="44">
        <v>8076.45</v>
      </c>
      <c r="K35" s="43">
        <v>8</v>
      </c>
      <c r="L35" s="44">
        <v>7146.6</v>
      </c>
      <c r="M35" s="43">
        <v>1</v>
      </c>
      <c r="N35" s="44">
        <v>929.85</v>
      </c>
      <c r="O35" s="23">
        <v>0</v>
      </c>
      <c r="P35" s="45">
        <v>0</v>
      </c>
      <c r="Q35" s="23">
        <f t="shared" si="1"/>
        <v>1</v>
      </c>
      <c r="R35" s="45">
        <f t="shared" si="2"/>
        <v>929.85</v>
      </c>
      <c r="S35" s="23">
        <v>8</v>
      </c>
      <c r="T35" s="45">
        <v>7146.6</v>
      </c>
      <c r="U35" s="23">
        <v>1</v>
      </c>
      <c r="V35" s="45">
        <v>929.85</v>
      </c>
    </row>
    <row r="36" s="3" customFormat="1" customHeight="1" spans="1:22">
      <c r="A36" s="17" t="s">
        <v>144</v>
      </c>
      <c r="B36" s="18" t="s">
        <v>43</v>
      </c>
      <c r="C36" s="19" t="s">
        <v>145</v>
      </c>
      <c r="D36" s="19" t="s">
        <v>146</v>
      </c>
      <c r="E36" s="20" t="s">
        <v>145</v>
      </c>
      <c r="F36" s="23">
        <v>1</v>
      </c>
      <c r="G36" s="21" t="s">
        <v>147</v>
      </c>
      <c r="H36" s="21" t="s">
        <v>148</v>
      </c>
      <c r="I36" s="43">
        <v>44</v>
      </c>
      <c r="J36" s="44">
        <v>33096</v>
      </c>
      <c r="K36" s="43">
        <v>43</v>
      </c>
      <c r="L36" s="44">
        <v>32278.5</v>
      </c>
      <c r="M36" s="43">
        <v>1</v>
      </c>
      <c r="N36" s="44">
        <v>817.5</v>
      </c>
      <c r="O36" s="23">
        <v>1</v>
      </c>
      <c r="P36" s="45">
        <v>817.5</v>
      </c>
      <c r="Q36" s="23">
        <f t="shared" si="1"/>
        <v>0</v>
      </c>
      <c r="R36" s="45">
        <f t="shared" si="2"/>
        <v>0</v>
      </c>
      <c r="S36" s="23">
        <v>44</v>
      </c>
      <c r="T36" s="45">
        <v>33096</v>
      </c>
      <c r="U36" s="23">
        <v>0</v>
      </c>
      <c r="V36" s="45">
        <v>0</v>
      </c>
    </row>
    <row r="37" s="5" customFormat="1" ht="35" customHeight="1" spans="1:22">
      <c r="A37" s="24"/>
      <c r="B37" s="24" t="s">
        <v>149</v>
      </c>
      <c r="C37" s="24"/>
      <c r="D37" s="24"/>
      <c r="E37" s="24"/>
      <c r="F37" s="24"/>
      <c r="G37" s="24"/>
      <c r="H37" s="24"/>
      <c r="I37" s="46">
        <v>1781</v>
      </c>
      <c r="J37" s="46">
        <v>1762639.39</v>
      </c>
      <c r="K37" s="46">
        <v>1704</v>
      </c>
      <c r="L37" s="46">
        <v>1673737.69</v>
      </c>
      <c r="M37" s="46">
        <v>77</v>
      </c>
      <c r="N37" s="46">
        <v>88901.7</v>
      </c>
      <c r="O37" s="46">
        <v>8</v>
      </c>
      <c r="P37" s="46">
        <v>10056.45</v>
      </c>
      <c r="Q37" s="46">
        <v>69</v>
      </c>
      <c r="R37" s="46">
        <v>78845.25</v>
      </c>
      <c r="S37" s="46">
        <v>1712</v>
      </c>
      <c r="T37" s="46">
        <v>1683794.14</v>
      </c>
      <c r="U37" s="46">
        <v>69</v>
      </c>
      <c r="V37" s="46">
        <v>78845.25</v>
      </c>
    </row>
  </sheetData>
  <mergeCells count="37">
    <mergeCell ref="A1:V1"/>
    <mergeCell ref="I3:J3"/>
    <mergeCell ref="K3:N3"/>
    <mergeCell ref="O3:R3"/>
    <mergeCell ref="S3:V3"/>
    <mergeCell ref="K4:L4"/>
    <mergeCell ref="M4:N4"/>
    <mergeCell ref="O4:P4"/>
    <mergeCell ref="Q4:R4"/>
    <mergeCell ref="S4:T4"/>
    <mergeCell ref="U4:V4"/>
    <mergeCell ref="A3:A6"/>
    <mergeCell ref="B3:B6"/>
    <mergeCell ref="C3:C6"/>
    <mergeCell ref="C8:C17"/>
    <mergeCell ref="C18:C22"/>
    <mergeCell ref="C23:C24"/>
    <mergeCell ref="C25:C32"/>
    <mergeCell ref="D3:D6"/>
    <mergeCell ref="D8:D17"/>
    <mergeCell ref="D18:D22"/>
    <mergeCell ref="D23:D24"/>
    <mergeCell ref="D25:D32"/>
    <mergeCell ref="E3:E6"/>
    <mergeCell ref="E8:E17"/>
    <mergeCell ref="E18:E22"/>
    <mergeCell ref="E23:E24"/>
    <mergeCell ref="E25:E32"/>
    <mergeCell ref="F3:F6"/>
    <mergeCell ref="F8:F17"/>
    <mergeCell ref="F18:F22"/>
    <mergeCell ref="F23:F24"/>
    <mergeCell ref="F25:F32"/>
    <mergeCell ref="G3:G6"/>
    <mergeCell ref="H3:H6"/>
    <mergeCell ref="I4:I6"/>
    <mergeCell ref="J4:J6"/>
  </mergeCells>
  <conditionalFormatting sqref="H7:H36">
    <cfRule type="duplicateValues" dxfId="0" priority="1"/>
  </conditionalFormatting>
  <pageMargins left="0.7" right="0.7" top="0.75" bottom="0.75" header="0.3" footer="0.3"/>
  <pageSetup paperSize="9" scale="35" fitToHeight="0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3.支付宝-汇总表（分商户）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2025-07-07T01:01:00Z</dcterms:created>
  <dcterms:modified xsi:type="dcterms:W3CDTF">2025-07-09T07:41:19Z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519EEA4DF3484011B7F37F69E2B5208E_11</vt:lpwstr>
  </property>
  <property fmtid="{D5CDD505-2E9C-101B-9397-08002B2CF9AE}" pid="3" name="KSOProductBuildVer">
    <vt:lpwstr>2052-11.3.0.9228</vt:lpwstr>
  </property>
</Properties>
</file>