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'3.支二期汇总表（分商户）'!$A$5:$AA$59</definedName>
    <definedName name="_xlnm.Print_Area" localSheetId="0">'3.支二期汇总表（分商户）'!$A$1:$U$59</definedName>
  </definedNames>
  <calcPr calcId="144525"/>
</workbook>
</file>

<file path=xl/sharedStrings.xml><?xml version="1.0" encoding="utf-8"?>
<sst xmlns="http://schemas.openxmlformats.org/spreadsheetml/2006/main" count="265" uniqueCount="162">
  <si>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</si>
  <si>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</si>
  <si>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</si>
  <si>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</si>
  <si>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</si>
  <si>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</si>
  <si>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</si>
  <si>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</si>
  <si>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</si>
  <si>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</si>
  <si>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</si>
  <si>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</si>
  <si>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</si>
  <si>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</si>
  <si>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</si>
  <si>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</si>
  <si>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</si>
  <si>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</si>
  <si>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</si>
  <si>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</si>
  <si>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</si>
  <si>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</si>
  <si>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</si>
  <si>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</si>
  <si>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</si>
  <si>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</si>
  <si>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</si>
  <si>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</si>
  <si>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</si>
  <si>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</si>
  <si>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</si>
  <si>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</si>
  <si>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</si>
  <si>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</si>
  <si>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</si>
  <si>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</si>
  <si>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</si>
  <si>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</si>
  <si>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</si>
  <si>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</si>
  <si>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</si>
  <si>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黄石</t>
  </si>
  <si>
    <t>大冶市恒飞电子产品有限公司</t>
  </si>
  <si>
    <t>大冶恒飞电子5G手机广场</t>
  </si>
  <si>
    <t>2088841954190041</t>
  </si>
  <si>
    <t>大冶恒飞电子雨润诚信数码</t>
  </si>
  <si>
    <t>2088841955448224</t>
  </si>
  <si>
    <t>大冶泰润商贸有限公司</t>
  </si>
  <si>
    <t>大冶泰润商贸有限公司观山店</t>
  </si>
  <si>
    <t>2088841949844810</t>
  </si>
  <si>
    <t>大冶泰润商贸有限公司新华商场店</t>
  </si>
  <si>
    <t>2088841951407290</t>
  </si>
  <si>
    <t>湖北安辰网络科技有限公司</t>
  </si>
  <si>
    <t>小米之家黄石大冶还地桥镇授权店</t>
  </si>
  <si>
    <t>2088841917520564</t>
  </si>
  <si>
    <t>湖北汇泽诚远商贸有限公司</t>
  </si>
  <si>
    <t>OPPO官方授权服务体验中心（黄石大道店）</t>
  </si>
  <si>
    <t>2088702961946435</t>
  </si>
  <si>
    <t>OPPO官方授权体验店（黄石港万达店）</t>
  </si>
  <si>
    <t>2088332302912364</t>
  </si>
  <si>
    <t>OPPO官方授权体验店（团城山万达店）</t>
  </si>
  <si>
    <t>2088702961946435（重）</t>
  </si>
  <si>
    <t>湖北九州迈动科技有限公司黄石分公司</t>
  </si>
  <si>
    <t xml:space="preserve"> Apple授权专营店（摩尔城中商广场店）</t>
  </si>
  <si>
    <t>2088441907936281</t>
  </si>
  <si>
    <t>湖北瑞码科技有限公司</t>
  </si>
  <si>
    <t>2088841945872596</t>
  </si>
  <si>
    <t>湖北小飞智学信息科技有限公司</t>
  </si>
  <si>
    <t>大冶市小飞数码科技营业部</t>
  </si>
  <si>
    <t>2088941489855425</t>
  </si>
  <si>
    <t>科大讯飞AI学习机黄石港万达广场店</t>
  </si>
  <si>
    <t>2088941489855425（重）</t>
  </si>
  <si>
    <t>科大讯飞AI学习机黄石武商Mall店</t>
  </si>
  <si>
    <t>科大讯飞AI学习机团城山万达广场店</t>
  </si>
  <si>
    <t>阳新县讯飞数码科技营业部</t>
  </si>
  <si>
    <t>湖北新胜科技投资有限公司黄石分公司</t>
  </si>
  <si>
    <t>2088841946663744</t>
  </si>
  <si>
    <t>湖北讯华高新技术股份有限公司黄石摩尔城分公司</t>
  </si>
  <si>
    <t>2088002063445572</t>
  </si>
  <si>
    <t>湖北讯华高新技术股份有限公司黄石万达分公司</t>
  </si>
  <si>
    <t>2088802387740700</t>
  </si>
  <si>
    <t>黄石诚久鑫商贸有限公司</t>
  </si>
  <si>
    <t>2088141416437384</t>
  </si>
  <si>
    <t>黄石港区觅郝通信经营部（个体商户）</t>
  </si>
  <si>
    <t>2088750072965203</t>
  </si>
  <si>
    <t>黄石工贸家电商贸有限公司</t>
  </si>
  <si>
    <t>黄石工贸家电商贸有限公司九星连锁店</t>
  </si>
  <si>
    <t>2088841944150288</t>
  </si>
  <si>
    <t>黄石工贸家电商贸有限公司居然之家店</t>
  </si>
  <si>
    <t>2088841948759991</t>
  </si>
  <si>
    <t>黄石工贸家电商贸有限公司武商连锁店</t>
  </si>
  <si>
    <t>2088841954354306</t>
  </si>
  <si>
    <t>黄石市天梦商贸有限公司</t>
  </si>
  <si>
    <t>Apple授权专营店（阳新城市广场店）</t>
  </si>
  <si>
    <t>2088650986598112</t>
  </si>
  <si>
    <t>黄石苏宁易购销售有限公司</t>
  </si>
  <si>
    <t>2088841970247154</t>
  </si>
  <si>
    <t>黄石天诚信息科技有限责任公司</t>
  </si>
  <si>
    <t>黄石大道天诚华为授权体验店</t>
  </si>
  <si>
    <t>2088531386681362</t>
  </si>
  <si>
    <t>黄石港万达广场天诚华为授权体验店</t>
  </si>
  <si>
    <t>2088841951345583</t>
  </si>
  <si>
    <t>大上海步行街天诚华为授权体验店</t>
  </si>
  <si>
    <t>2088841953610502</t>
  </si>
  <si>
    <t>黄石天诚信息科技有限责任公司黄石万达广场三分公司</t>
  </si>
  <si>
    <t>团城山万达广场华为智能生活馆</t>
  </si>
  <si>
    <t>2088441266637407</t>
  </si>
  <si>
    <t>黄石天泰数码科技有限公司</t>
  </si>
  <si>
    <t>Apple授权专营店（黄石阳新店）</t>
  </si>
  <si>
    <t>2088650983737220</t>
  </si>
  <si>
    <t>黄石阳新城市广场华为体验店</t>
  </si>
  <si>
    <t>2088650991655305</t>
  </si>
  <si>
    <t>黄石兴浩科技有限公司</t>
  </si>
  <si>
    <t>蔡林记华为旗舰店</t>
  </si>
  <si>
    <t>2088502337076157</t>
  </si>
  <si>
    <t>黄石有为信息工程有限责任公司</t>
  </si>
  <si>
    <t>2088002239181167</t>
  </si>
  <si>
    <t>阳新爱米网络科技有限公司</t>
  </si>
  <si>
    <t>小米之家湖北黄石阳新光谷广场店</t>
  </si>
  <si>
    <t>2088841968632359</t>
  </si>
  <si>
    <t>阳新工贸家电商贸有限公司</t>
  </si>
  <si>
    <t>2088841942567501</t>
  </si>
  <si>
    <t>阳新惠利通讯科技有限公司</t>
  </si>
  <si>
    <t>华为合作店（惠利通讯兴国店）</t>
  </si>
  <si>
    <t>2088041187578595</t>
  </si>
  <si>
    <t>阳新新环商贸有限公司</t>
  </si>
  <si>
    <t>2088211627553390</t>
  </si>
  <si>
    <t>湖北讯华高新技术股份有限公
司大冶雨润分公司</t>
  </si>
  <si>
    <t>2088442754051288</t>
  </si>
  <si>
    <t>湖北讯华高新技术股份有限公司大冶市吾悦分公司</t>
  </si>
  <si>
    <t>2088302258324065</t>
  </si>
  <si>
    <t>大冶市黄狮海电器有限责任公司</t>
  </si>
  <si>
    <t>黄狮海电器粮食局店</t>
  </si>
  <si>
    <t>2088841914640265</t>
  </si>
  <si>
    <t>黄狮蟹街佳美电器店</t>
  </si>
  <si>
    <t>2088941488863788</t>
  </si>
  <si>
    <t>黄狮海电器新街手机店</t>
  </si>
  <si>
    <t>2088841950142554</t>
  </si>
  <si>
    <t>大冶市新世界电器有限公司</t>
  </si>
  <si>
    <t>新世界电器吾悦华为授权店</t>
  </si>
  <si>
    <t>2088841919110790</t>
  </si>
  <si>
    <t>湖北辰龙科贸有限公司</t>
  </si>
  <si>
    <t>大冶市黄狮蟹街辰龙华为授权体验店</t>
  </si>
  <si>
    <t>2088022639256885</t>
  </si>
  <si>
    <t>小米之家湖北黄石黄石港区天津路专卖店</t>
  </si>
  <si>
    <t>2088302250387732</t>
  </si>
  <si>
    <t>小米之家湖北黄石下陆区杭州西路专卖店</t>
  </si>
  <si>
    <t>2088502748924302</t>
  </si>
  <si>
    <t>小米之家湖北黄石下陆区团城山万达广场专卖店</t>
  </si>
  <si>
    <t>2088331078371164</t>
  </si>
  <si>
    <t>黄狮蟹天翼手机城</t>
  </si>
  <si>
    <t>2088331078371164（重）</t>
  </si>
  <si>
    <t>大冶vivo授权体验店（黄狮蟹店）</t>
  </si>
  <si>
    <t>2088132735417313</t>
  </si>
  <si>
    <t>湖北黄金屋网络科技有限公司</t>
  </si>
  <si>
    <t>Apple苹果授权专营店（大冶国贸新天地）</t>
  </si>
  <si>
    <t>2088641054003810</t>
  </si>
  <si>
    <t>湖北讯华高新技术股份有限公司黄石大上海广场分公司</t>
  </si>
  <si>
    <t>2088112121544007</t>
  </si>
  <si>
    <t>湖北讯华高新技术股份有限公司黄石武商分公司</t>
  </si>
  <si>
    <t>2088802996754503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</si>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</sst>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25" borderId="19" applyNumberFormat="0" applyAlignment="0" applyProtection="0">
      <alignment vertical="center"/>
    </xf>
    <xf numFmtId="0" fontId="26" fillId="25" borderId="12" applyNumberFormat="0" applyAlignment="0" applyProtection="0">
      <alignment vertical="center"/>
    </xf>
    <xf numFmtId="0" fontId="18" fillId="22" borderId="14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Fill="1">
      <alignment vertical="center"/>
    </xf>
    <xf numFmtId="49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vertical="center" shrinkToFit="1"/>
    </xf>
    <xf numFmtId="0" fontId="4" fillId="0" borderId="0" xfId="0" applyFont="1" applyFill="1">
      <alignment vertical="center"/>
    </xf>
    <xf numFmtId="49" fontId="3" fillId="0" borderId="0" xfId="0" applyNumberFormat="1" applyFont="1" applyFill="1" applyAlignment="1">
      <alignment vertical="center" wrapText="1" shrinkToFit="1"/>
    </xf>
    <xf numFmtId="0" fontId="3" fillId="0" borderId="0" xfId="0" applyNumberFormat="1" applyFont="1" applyFill="1" applyAlignment="1">
      <alignment vertical="center" shrinkToFit="1"/>
    </xf>
    <xf numFmtId="0" fontId="3" fillId="0" borderId="0" xfId="0" applyNumberFormat="1" applyFont="1" applyFill="1" applyAlignment="1">
      <alignment horizontal="center" vertical="center" wrapText="1" shrinkToFit="1"/>
    </xf>
    <xf numFmtId="49" fontId="3" fillId="0" borderId="0" xfId="0" applyNumberFormat="1" applyFont="1" applyFill="1" applyAlignment="1">
      <alignment horizontal="center" vertical="center" wrapText="1" shrinkToFit="1"/>
    </xf>
    <xf numFmtId="43" fontId="3" fillId="0" borderId="0" xfId="0" applyNumberFormat="1" applyFont="1" applyFill="1" applyAlignment="1">
      <alignment horizontal="center" vertical="center" shrinkToFit="1"/>
    </xf>
    <xf numFmtId="49" fontId="3" fillId="0" borderId="0" xfId="0" applyNumberFormat="1" applyFont="1" applyFill="1" applyAlignment="1">
      <alignment horizontal="left" vertical="center" shrinkToFit="1"/>
    </xf>
    <xf numFmtId="0" fontId="3" fillId="0" borderId="0" xfId="0" applyNumberFormat="1" applyFont="1" applyFill="1" applyAlignment="1">
      <alignment horizontal="center" vertical="center" shrinkToFit="1"/>
    </xf>
    <xf numFmtId="43" fontId="3" fillId="0" borderId="0" xfId="0" applyNumberFormat="1" applyFont="1" applyFill="1" applyAlignment="1">
      <alignment horizontal="right" vertical="center" shrinkToFit="1"/>
    </xf>
    <xf numFmtId="43" fontId="3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wrapText="1" shrinkToFit="1"/>
    </xf>
    <xf numFmtId="43" fontId="5" fillId="0" borderId="0" xfId="0" applyNumberFormat="1" applyFont="1" applyFill="1" applyAlignment="1">
      <alignment horizontal="center" vertical="center" wrapText="1" shrinkToFit="1"/>
    </xf>
    <xf numFmtId="49" fontId="5" fillId="0" borderId="0" xfId="0" applyNumberFormat="1" applyFont="1" applyFill="1" applyAlignment="1">
      <alignment horizontal="left" vertical="center" wrapText="1" shrinkToFit="1"/>
    </xf>
    <xf numFmtId="0" fontId="3" fillId="0" borderId="0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>
      <alignment vertical="center" shrinkToFit="1"/>
    </xf>
    <xf numFmtId="49" fontId="3" fillId="0" borderId="6" xfId="0" applyNumberFormat="1" applyFont="1" applyFill="1" applyBorder="1" applyAlignment="1">
      <alignment vertical="center" shrinkToFit="1"/>
    </xf>
    <xf numFmtId="49" fontId="3" fillId="0" borderId="6" xfId="0" applyNumberFormat="1" applyFont="1" applyFill="1" applyBorder="1" applyAlignment="1">
      <alignment horizontal="left" vertical="center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0" fontId="3" fillId="0" borderId="5" xfId="0" applyNumberFormat="1" applyFont="1" applyFill="1" applyBorder="1" applyAlignment="1">
      <alignment horizontal="center" vertical="center" wrapText="1" shrinkToFit="1"/>
    </xf>
    <xf numFmtId="0" fontId="3" fillId="0" borderId="5" xfId="0" applyNumberFormat="1" applyFont="1" applyFill="1" applyBorder="1" applyAlignment="1">
      <alignment vertical="center" shrinkToFit="1"/>
    </xf>
    <xf numFmtId="0" fontId="3" fillId="0" borderId="6" xfId="0" applyNumberFormat="1" applyFont="1" applyFill="1" applyBorder="1" applyAlignment="1">
      <alignment vertical="center" shrinkToFit="1"/>
    </xf>
    <xf numFmtId="0" fontId="3" fillId="0" borderId="6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3" xfId="0" applyNumberFormat="1" applyFont="1" applyFill="1" applyBorder="1" applyAlignment="1">
      <alignment horizontal="center" vertical="center" wrapText="1" shrinkToFit="1"/>
    </xf>
    <xf numFmtId="49" fontId="4" fillId="0" borderId="6" xfId="0" applyNumberFormat="1" applyFont="1" applyFill="1" applyBorder="1" applyAlignment="1">
      <alignment horizontal="center" vertical="center" wrapText="1" shrinkToFit="1"/>
    </xf>
    <xf numFmtId="43" fontId="4" fillId="0" borderId="6" xfId="0" applyNumberFormat="1" applyFont="1" applyFill="1" applyBorder="1" applyAlignment="1">
      <alignment horizontal="center" vertical="center" wrapText="1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43" fontId="3" fillId="0" borderId="0" xfId="0" applyNumberFormat="1" applyFont="1" applyFill="1" applyBorder="1" applyAlignment="1">
      <alignment horizontal="right" vertical="center" shrinkToFit="1"/>
    </xf>
    <xf numFmtId="43" fontId="3" fillId="0" borderId="0" xfId="0" applyNumberFormat="1" applyFont="1" applyFill="1" applyBorder="1" applyAlignment="1">
      <alignment horizontal="justify" vertical="center" shrinkToFit="1"/>
    </xf>
    <xf numFmtId="43" fontId="3" fillId="0" borderId="0" xfId="0" applyNumberFormat="1" applyFont="1" applyFill="1" applyBorder="1" applyAlignment="1">
      <alignment vertical="center" shrinkToFit="1"/>
    </xf>
    <xf numFmtId="43" fontId="3" fillId="0" borderId="0" xfId="0" applyNumberFormat="1" applyFont="1" applyFill="1" applyBorder="1" applyAlignment="1">
      <alignment horizontal="center" vertical="center" shrinkToFit="1"/>
    </xf>
    <xf numFmtId="0" fontId="2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3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43" fontId="6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3" fontId="6" fillId="0" borderId="6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43" fontId="2" fillId="0" borderId="5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right" vertical="center" shrinkToFit="1"/>
    </xf>
    <xf numFmtId="43" fontId="3" fillId="0" borderId="6" xfId="0" applyNumberFormat="1" applyFont="1" applyFill="1" applyBorder="1" applyAlignment="1">
      <alignment horizontal="justify" vertical="center" shrinkToFit="1"/>
    </xf>
    <xf numFmtId="43" fontId="3" fillId="0" borderId="6" xfId="0" applyNumberFormat="1" applyFont="1" applyFill="1" applyBorder="1" applyAlignment="1">
      <alignment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  <xf numFmtId="43" fontId="4" fillId="0" borderId="6" xfId="0" applyNumberFormat="1" applyFont="1" applyFill="1" applyBorder="1" applyAlignment="1">
      <alignment horizontal="center" vertical="center" shrinkToFit="1"/>
    </xf>
    <xf numFmtId="0" fontId="2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9"/>
  <sheetViews>
    <sheetView tabSelected="1" view="pageBreakPreview" zoomScale="80" zoomScaleNormal="85" zoomScaleSheetLayoutView="80" workbookViewId="0">
      <selection activeCell="E2" sqref="E$1:F$1048576"/>
    </sheetView>
  </sheetViews>
  <sheetFormatPr defaultColWidth="9" defaultRowHeight="22" customHeight="1"/>
  <cols>
    <col min="1" max="1" width="6.44444444444444" style="5" customWidth="1"/>
    <col min="2" max="2" width="9" style="6"/>
    <col min="3" max="3" width="14.8888888888889" style="7" customWidth="1"/>
    <col min="4" max="4" width="12.3333333333333" style="8" customWidth="1"/>
    <col min="5" max="5" width="7.18518518518519" style="9" customWidth="1"/>
    <col min="6" max="6" width="21.6666666666667" style="3" customWidth="1"/>
    <col min="7" max="7" width="14.5833333333333" style="10" customWidth="1"/>
    <col min="8" max="8" width="9" style="11" customWidth="1"/>
    <col min="9" max="9" width="14.2222222222222" style="12" customWidth="1"/>
    <col min="10" max="10" width="14.2222222222222" style="11" customWidth="1"/>
    <col min="11" max="11" width="14.2222222222222" style="13" customWidth="1"/>
    <col min="12" max="12" width="14.2222222222222" style="11" customWidth="1"/>
    <col min="13" max="13" width="14.2222222222222" style="13" customWidth="1"/>
    <col min="14" max="14" width="9" style="3"/>
    <col min="15" max="15" width="9" style="13"/>
    <col min="16" max="16" width="9" style="6"/>
    <col min="17" max="17" width="12.2222222222222" style="13" customWidth="1"/>
    <col min="18" max="18" width="9.72222222222222" style="3" customWidth="1"/>
    <col min="19" max="19" width="11.25" style="13" customWidth="1"/>
    <col min="20" max="20" width="7.88888888888889" style="3" customWidth="1"/>
    <col min="21" max="21" width="11.1111111111111" style="13" customWidth="1"/>
    <col min="22" max="22" width="19.1111111111111" style="3" customWidth="1"/>
    <col min="23" max="16384" width="9" style="3"/>
  </cols>
  <sheetData>
    <row r="1" ht="40" customHeight="1" spans="1:2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="1" customFormat="1" ht="40" customHeight="1" spans="1:21">
      <c r="A2" s="14"/>
      <c r="B2" s="14"/>
      <c r="C2" s="14"/>
      <c r="D2" s="14"/>
      <c r="E2" s="15"/>
      <c r="F2" s="14"/>
      <c r="G2" s="16"/>
      <c r="H2" s="17">
        <f t="shared" ref="H2:U2" si="0">SUM(H7:H58)</f>
        <v>2303</v>
      </c>
      <c r="I2" s="37">
        <f t="shared" si="0"/>
        <v>1250956.25</v>
      </c>
      <c r="J2" s="17">
        <f t="shared" si="0"/>
        <v>2291</v>
      </c>
      <c r="K2" s="38">
        <f t="shared" si="0"/>
        <v>1243339.55</v>
      </c>
      <c r="L2" s="17">
        <f t="shared" si="0"/>
        <v>12</v>
      </c>
      <c r="M2" s="39">
        <f t="shared" si="0"/>
        <v>7616.7</v>
      </c>
      <c r="N2" s="17">
        <f t="shared" si="0"/>
        <v>0</v>
      </c>
      <c r="O2" s="40">
        <f t="shared" si="0"/>
        <v>0</v>
      </c>
      <c r="P2" s="17">
        <f t="shared" si="0"/>
        <v>12</v>
      </c>
      <c r="Q2" s="40">
        <f t="shared" si="0"/>
        <v>7616.7</v>
      </c>
      <c r="R2" s="17">
        <f t="shared" si="0"/>
        <v>2291</v>
      </c>
      <c r="S2" s="40">
        <f t="shared" si="0"/>
        <v>1243339.55</v>
      </c>
      <c r="T2" s="17">
        <f t="shared" si="0"/>
        <v>12</v>
      </c>
      <c r="U2" s="40">
        <f t="shared" si="0"/>
        <v>7616.7</v>
      </c>
    </row>
    <row r="3" s="2" customFormat="1" ht="28" customHeight="1" spans="1:21">
      <c r="A3" s="18" t="s">
        <v>1</v>
      </c>
      <c r="B3" s="18" t="s">
        <v>2</v>
      </c>
      <c r="C3" s="18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9" t="s">
        <v>8</v>
      </c>
      <c r="I3" s="41"/>
      <c r="J3" s="42" t="s">
        <v>9</v>
      </c>
      <c r="K3" s="43"/>
      <c r="L3" s="44"/>
      <c r="M3" s="45"/>
      <c r="N3" s="46" t="s">
        <v>10</v>
      </c>
      <c r="O3" s="47"/>
      <c r="P3" s="47"/>
      <c r="Q3" s="62"/>
      <c r="R3" s="55" t="s">
        <v>11</v>
      </c>
      <c r="S3" s="55"/>
      <c r="T3" s="55"/>
      <c r="U3" s="55"/>
    </row>
    <row r="4" s="2" customFormat="1" ht="28" customHeight="1" spans="1:21">
      <c r="A4" s="20"/>
      <c r="B4" s="20"/>
      <c r="C4" s="20"/>
      <c r="D4" s="20"/>
      <c r="E4" s="20"/>
      <c r="F4" s="20"/>
      <c r="G4" s="20"/>
      <c r="H4" s="21"/>
      <c r="I4" s="48"/>
      <c r="J4" s="49" t="s">
        <v>12</v>
      </c>
      <c r="K4" s="49"/>
      <c r="L4" s="49" t="s">
        <v>13</v>
      </c>
      <c r="M4" s="49"/>
      <c r="N4" s="50" t="s">
        <v>14</v>
      </c>
      <c r="O4" s="51"/>
      <c r="P4" s="50" t="s">
        <v>15</v>
      </c>
      <c r="Q4" s="51"/>
      <c r="R4" s="49" t="s">
        <v>12</v>
      </c>
      <c r="S4" s="49"/>
      <c r="T4" s="49" t="s">
        <v>13</v>
      </c>
      <c r="U4" s="49"/>
    </row>
    <row r="5" s="2" customFormat="1" ht="28" customHeight="1" spans="1:21">
      <c r="A5" s="20"/>
      <c r="B5" s="20"/>
      <c r="C5" s="20"/>
      <c r="D5" s="20"/>
      <c r="E5" s="20"/>
      <c r="F5" s="20"/>
      <c r="G5" s="20"/>
      <c r="H5" s="18" t="s">
        <v>16</v>
      </c>
      <c r="I5" s="52" t="s">
        <v>8</v>
      </c>
      <c r="J5" s="53" t="s">
        <v>17</v>
      </c>
      <c r="K5" s="54" t="s">
        <v>18</v>
      </c>
      <c r="L5" s="53" t="s">
        <v>19</v>
      </c>
      <c r="M5" s="54" t="s">
        <v>20</v>
      </c>
      <c r="N5" s="55" t="s">
        <v>21</v>
      </c>
      <c r="O5" s="55" t="s">
        <v>22</v>
      </c>
      <c r="P5" s="55" t="s">
        <v>23</v>
      </c>
      <c r="Q5" s="55" t="s">
        <v>24</v>
      </c>
      <c r="R5" s="53" t="s">
        <v>25</v>
      </c>
      <c r="S5" s="54" t="s">
        <v>26</v>
      </c>
      <c r="T5" s="53" t="s">
        <v>27</v>
      </c>
      <c r="U5" s="54" t="s">
        <v>28</v>
      </c>
    </row>
    <row r="6" s="2" customFormat="1" ht="28" customHeight="1" spans="1:21">
      <c r="A6" s="22"/>
      <c r="B6" s="22"/>
      <c r="C6" s="22"/>
      <c r="D6" s="22"/>
      <c r="E6" s="22"/>
      <c r="F6" s="22"/>
      <c r="G6" s="22"/>
      <c r="H6" s="22"/>
      <c r="I6" s="56"/>
      <c r="J6" s="53" t="s">
        <v>29</v>
      </c>
      <c r="K6" s="54" t="s">
        <v>30</v>
      </c>
      <c r="L6" s="53" t="s">
        <v>31</v>
      </c>
      <c r="M6" s="54" t="s">
        <v>32</v>
      </c>
      <c r="N6" s="55" t="s">
        <v>33</v>
      </c>
      <c r="O6" s="55" t="s">
        <v>34</v>
      </c>
      <c r="P6" s="55" t="s">
        <v>35</v>
      </c>
      <c r="Q6" s="55" t="s">
        <v>36</v>
      </c>
      <c r="R6" s="53" t="s">
        <v>37</v>
      </c>
      <c r="S6" s="54" t="s">
        <v>38</v>
      </c>
      <c r="T6" s="53" t="s">
        <v>39</v>
      </c>
      <c r="U6" s="54" t="s">
        <v>40</v>
      </c>
    </row>
    <row r="7" s="3" customFormat="1" ht="28" customHeight="1" spans="1:21">
      <c r="A7" s="23">
        <v>15</v>
      </c>
      <c r="B7" s="24" t="s">
        <v>41</v>
      </c>
      <c r="C7" s="23" t="s">
        <v>42</v>
      </c>
      <c r="D7" s="23" t="s">
        <v>42</v>
      </c>
      <c r="E7" s="23">
        <v>2</v>
      </c>
      <c r="F7" s="25" t="s">
        <v>43</v>
      </c>
      <c r="G7" s="26" t="s">
        <v>44</v>
      </c>
      <c r="H7" s="27">
        <v>115</v>
      </c>
      <c r="I7" s="57">
        <v>65833.7000000001</v>
      </c>
      <c r="J7" s="27">
        <v>114</v>
      </c>
      <c r="K7" s="58">
        <v>65033.8000000001</v>
      </c>
      <c r="L7" s="27">
        <v>1</v>
      </c>
      <c r="M7" s="59">
        <v>799.9</v>
      </c>
      <c r="N7" s="27">
        <v>0</v>
      </c>
      <c r="O7" s="60">
        <v>0</v>
      </c>
      <c r="P7" s="27">
        <f t="shared" ref="P7:P11" si="1">T7</f>
        <v>1</v>
      </c>
      <c r="Q7" s="60">
        <f t="shared" ref="Q7:Q11" si="2">U7</f>
        <v>799.9</v>
      </c>
      <c r="R7" s="27">
        <v>114</v>
      </c>
      <c r="S7" s="60">
        <v>65033.8000000001</v>
      </c>
      <c r="T7" s="27">
        <v>1</v>
      </c>
      <c r="U7" s="60">
        <v>799.9</v>
      </c>
    </row>
    <row r="8" s="3" customFormat="1" ht="28" customHeight="1" spans="1:21">
      <c r="A8" s="28"/>
      <c r="B8" s="29" t="s">
        <v>41</v>
      </c>
      <c r="C8" s="28"/>
      <c r="D8" s="28"/>
      <c r="E8" s="28"/>
      <c r="F8" s="25" t="s">
        <v>45</v>
      </c>
      <c r="G8" s="26" t="s">
        <v>46</v>
      </c>
      <c r="H8" s="27">
        <v>63</v>
      </c>
      <c r="I8" s="57">
        <v>43011.3</v>
      </c>
      <c r="J8" s="27">
        <v>63</v>
      </c>
      <c r="K8" s="58">
        <v>43011.3</v>
      </c>
      <c r="L8" s="27">
        <v>0</v>
      </c>
      <c r="M8" s="59">
        <v>0</v>
      </c>
      <c r="N8" s="27">
        <v>0</v>
      </c>
      <c r="O8" s="60">
        <v>0</v>
      </c>
      <c r="P8" s="27">
        <f t="shared" si="1"/>
        <v>0</v>
      </c>
      <c r="Q8" s="60">
        <f t="shared" si="2"/>
        <v>0</v>
      </c>
      <c r="R8" s="27">
        <v>63</v>
      </c>
      <c r="S8" s="60">
        <v>43011.3</v>
      </c>
      <c r="T8" s="27">
        <v>0</v>
      </c>
      <c r="U8" s="60">
        <v>0</v>
      </c>
    </row>
    <row r="9" s="3" customFormat="1" ht="28" customHeight="1" spans="1:21">
      <c r="A9" s="23">
        <v>16</v>
      </c>
      <c r="B9" s="30" t="s">
        <v>41</v>
      </c>
      <c r="C9" s="23" t="s">
        <v>47</v>
      </c>
      <c r="D9" s="23" t="s">
        <v>47</v>
      </c>
      <c r="E9" s="23">
        <v>2</v>
      </c>
      <c r="F9" s="25" t="s">
        <v>48</v>
      </c>
      <c r="G9" s="26" t="s">
        <v>49</v>
      </c>
      <c r="H9" s="27">
        <v>6</v>
      </c>
      <c r="I9" s="57">
        <v>3870</v>
      </c>
      <c r="J9" s="27">
        <v>6</v>
      </c>
      <c r="K9" s="58">
        <v>3870</v>
      </c>
      <c r="L9" s="27">
        <v>0</v>
      </c>
      <c r="M9" s="59">
        <v>0</v>
      </c>
      <c r="N9" s="27">
        <v>0</v>
      </c>
      <c r="O9" s="60">
        <v>0</v>
      </c>
      <c r="P9" s="27">
        <f t="shared" si="1"/>
        <v>0</v>
      </c>
      <c r="Q9" s="60">
        <f t="shared" si="2"/>
        <v>0</v>
      </c>
      <c r="R9" s="27">
        <v>6</v>
      </c>
      <c r="S9" s="60">
        <v>3870</v>
      </c>
      <c r="T9" s="27">
        <v>0</v>
      </c>
      <c r="U9" s="60">
        <v>0</v>
      </c>
    </row>
    <row r="10" s="3" customFormat="1" ht="28" customHeight="1" spans="1:21">
      <c r="A10" s="28"/>
      <c r="B10" s="30" t="s">
        <v>41</v>
      </c>
      <c r="C10" s="28"/>
      <c r="D10" s="28"/>
      <c r="E10" s="28"/>
      <c r="F10" s="25" t="s">
        <v>50</v>
      </c>
      <c r="G10" s="26" t="s">
        <v>51</v>
      </c>
      <c r="H10" s="27">
        <v>2</v>
      </c>
      <c r="I10" s="57">
        <v>870</v>
      </c>
      <c r="J10" s="27">
        <v>2</v>
      </c>
      <c r="K10" s="58">
        <v>870</v>
      </c>
      <c r="L10" s="27">
        <v>0</v>
      </c>
      <c r="M10" s="59">
        <v>0</v>
      </c>
      <c r="N10" s="27">
        <v>0</v>
      </c>
      <c r="O10" s="60">
        <v>0</v>
      </c>
      <c r="P10" s="27">
        <f t="shared" si="1"/>
        <v>0</v>
      </c>
      <c r="Q10" s="60">
        <f t="shared" si="2"/>
        <v>0</v>
      </c>
      <c r="R10" s="27">
        <v>2</v>
      </c>
      <c r="S10" s="60">
        <v>870</v>
      </c>
      <c r="T10" s="27">
        <v>0</v>
      </c>
      <c r="U10" s="60">
        <v>0</v>
      </c>
    </row>
    <row r="11" s="3" customFormat="1" ht="37" customHeight="1" spans="1:21">
      <c r="A11" s="31">
        <v>68</v>
      </c>
      <c r="B11" s="30" t="s">
        <v>41</v>
      </c>
      <c r="C11" s="31" t="s">
        <v>52</v>
      </c>
      <c r="D11" s="32" t="s">
        <v>52</v>
      </c>
      <c r="E11" s="32">
        <v>1</v>
      </c>
      <c r="F11" s="25" t="s">
        <v>53</v>
      </c>
      <c r="G11" s="26" t="s">
        <v>54</v>
      </c>
      <c r="H11" s="27">
        <v>12</v>
      </c>
      <c r="I11" s="57">
        <v>3970.8</v>
      </c>
      <c r="J11" s="27">
        <v>12</v>
      </c>
      <c r="K11" s="58">
        <v>3970.8</v>
      </c>
      <c r="L11" s="27">
        <v>0</v>
      </c>
      <c r="M11" s="59">
        <v>0</v>
      </c>
      <c r="N11" s="27">
        <v>0</v>
      </c>
      <c r="O11" s="60">
        <v>0</v>
      </c>
      <c r="P11" s="27">
        <f t="shared" si="1"/>
        <v>0</v>
      </c>
      <c r="Q11" s="60">
        <f t="shared" si="2"/>
        <v>0</v>
      </c>
      <c r="R11" s="27">
        <v>12</v>
      </c>
      <c r="S11" s="60">
        <v>3970.8</v>
      </c>
      <c r="T11" s="27">
        <v>0</v>
      </c>
      <c r="U11" s="60">
        <v>0</v>
      </c>
    </row>
    <row r="12" s="3" customFormat="1" ht="28" customHeight="1" spans="1:21">
      <c r="A12" s="23">
        <v>97</v>
      </c>
      <c r="B12" s="30" t="s">
        <v>41</v>
      </c>
      <c r="C12" s="23" t="s">
        <v>55</v>
      </c>
      <c r="D12" s="23" t="s">
        <v>55</v>
      </c>
      <c r="E12" s="23">
        <v>3</v>
      </c>
      <c r="F12" s="25" t="s">
        <v>56</v>
      </c>
      <c r="G12" s="26" t="s">
        <v>57</v>
      </c>
      <c r="H12" s="27">
        <v>11</v>
      </c>
      <c r="I12" s="57">
        <v>6048.9</v>
      </c>
      <c r="J12" s="27">
        <v>11</v>
      </c>
      <c r="K12" s="58">
        <v>6048.9</v>
      </c>
      <c r="L12" s="27">
        <v>0</v>
      </c>
      <c r="M12" s="59">
        <v>0</v>
      </c>
      <c r="N12" s="27">
        <v>0</v>
      </c>
      <c r="O12" s="60">
        <v>0</v>
      </c>
      <c r="P12" s="27">
        <f t="shared" ref="P12:P16" si="3">T12</f>
        <v>0</v>
      </c>
      <c r="Q12" s="60">
        <f t="shared" ref="Q12:Q16" si="4">U12</f>
        <v>0</v>
      </c>
      <c r="R12" s="27">
        <v>11</v>
      </c>
      <c r="S12" s="60">
        <v>6048.9</v>
      </c>
      <c r="T12" s="27">
        <v>0</v>
      </c>
      <c r="U12" s="60">
        <v>0</v>
      </c>
    </row>
    <row r="13" s="3" customFormat="1" ht="28" customHeight="1" spans="1:21">
      <c r="A13" s="33"/>
      <c r="B13" s="30" t="s">
        <v>41</v>
      </c>
      <c r="C13" s="33"/>
      <c r="D13" s="33"/>
      <c r="E13" s="33"/>
      <c r="F13" s="25" t="s">
        <v>58</v>
      </c>
      <c r="G13" s="26" t="s">
        <v>59</v>
      </c>
      <c r="H13" s="27">
        <v>27</v>
      </c>
      <c r="I13" s="57">
        <v>12897.3</v>
      </c>
      <c r="J13" s="27">
        <v>27</v>
      </c>
      <c r="K13" s="58">
        <v>12897.3</v>
      </c>
      <c r="L13" s="27">
        <v>0</v>
      </c>
      <c r="M13" s="59">
        <v>0</v>
      </c>
      <c r="N13" s="27">
        <v>0</v>
      </c>
      <c r="O13" s="60">
        <v>0</v>
      </c>
      <c r="P13" s="27">
        <f t="shared" si="3"/>
        <v>0</v>
      </c>
      <c r="Q13" s="60">
        <f t="shared" si="4"/>
        <v>0</v>
      </c>
      <c r="R13" s="27">
        <v>27</v>
      </c>
      <c r="S13" s="60">
        <v>12897.3</v>
      </c>
      <c r="T13" s="27">
        <v>0</v>
      </c>
      <c r="U13" s="60">
        <v>0</v>
      </c>
    </row>
    <row r="14" s="3" customFormat="1" ht="28" customHeight="1" spans="1:21">
      <c r="A14" s="28"/>
      <c r="B14" s="30" t="s">
        <v>41</v>
      </c>
      <c r="C14" s="28"/>
      <c r="D14" s="28"/>
      <c r="E14" s="28"/>
      <c r="F14" s="25" t="s">
        <v>60</v>
      </c>
      <c r="G14" s="26" t="s">
        <v>61</v>
      </c>
      <c r="H14" s="27">
        <v>14</v>
      </c>
      <c r="I14" s="57">
        <v>6388.6</v>
      </c>
      <c r="J14" s="27">
        <v>14</v>
      </c>
      <c r="K14" s="58">
        <v>6388.6</v>
      </c>
      <c r="L14" s="27">
        <v>0</v>
      </c>
      <c r="M14" s="59">
        <v>0</v>
      </c>
      <c r="N14" s="27">
        <v>0</v>
      </c>
      <c r="O14" s="60">
        <v>0</v>
      </c>
      <c r="P14" s="27">
        <f t="shared" si="3"/>
        <v>0</v>
      </c>
      <c r="Q14" s="60">
        <f t="shared" si="4"/>
        <v>0</v>
      </c>
      <c r="R14" s="27">
        <v>14</v>
      </c>
      <c r="S14" s="60">
        <v>6388.6</v>
      </c>
      <c r="T14" s="27">
        <v>0</v>
      </c>
      <c r="U14" s="60">
        <v>0</v>
      </c>
    </row>
    <row r="15" s="3" customFormat="1" ht="28" customHeight="1" spans="1:21">
      <c r="A15" s="31">
        <v>104</v>
      </c>
      <c r="B15" s="30" t="s">
        <v>41</v>
      </c>
      <c r="C15" s="31" t="s">
        <v>62</v>
      </c>
      <c r="D15" s="32" t="s">
        <v>62</v>
      </c>
      <c r="E15" s="32">
        <v>1</v>
      </c>
      <c r="F15" s="25" t="s">
        <v>63</v>
      </c>
      <c r="G15" s="26" t="s">
        <v>64</v>
      </c>
      <c r="H15" s="27">
        <v>125</v>
      </c>
      <c r="I15" s="57">
        <v>96748.6</v>
      </c>
      <c r="J15" s="27">
        <v>124</v>
      </c>
      <c r="K15" s="58">
        <v>96578.7</v>
      </c>
      <c r="L15" s="27">
        <v>1</v>
      </c>
      <c r="M15" s="59">
        <v>169.9</v>
      </c>
      <c r="N15" s="27">
        <v>0</v>
      </c>
      <c r="O15" s="60">
        <v>0</v>
      </c>
      <c r="P15" s="27">
        <f t="shared" si="3"/>
        <v>1</v>
      </c>
      <c r="Q15" s="60">
        <f t="shared" si="4"/>
        <v>169.9</v>
      </c>
      <c r="R15" s="27">
        <v>124</v>
      </c>
      <c r="S15" s="60">
        <v>96578.7</v>
      </c>
      <c r="T15" s="27">
        <v>1</v>
      </c>
      <c r="U15" s="60">
        <v>169.9</v>
      </c>
    </row>
    <row r="16" s="3" customFormat="1" ht="28" customHeight="1" spans="1:21">
      <c r="A16" s="31">
        <v>123</v>
      </c>
      <c r="B16" s="30" t="s">
        <v>41</v>
      </c>
      <c r="C16" s="31" t="s">
        <v>65</v>
      </c>
      <c r="D16" s="32" t="s">
        <v>65</v>
      </c>
      <c r="E16" s="32">
        <v>1</v>
      </c>
      <c r="F16" s="25" t="s">
        <v>65</v>
      </c>
      <c r="G16" s="26" t="s">
        <v>66</v>
      </c>
      <c r="H16" s="27">
        <v>7</v>
      </c>
      <c r="I16" s="57">
        <v>5769.3</v>
      </c>
      <c r="J16" s="27">
        <v>7</v>
      </c>
      <c r="K16" s="58">
        <v>5769.3</v>
      </c>
      <c r="L16" s="27">
        <v>0</v>
      </c>
      <c r="M16" s="59">
        <v>0</v>
      </c>
      <c r="N16" s="27">
        <v>0</v>
      </c>
      <c r="O16" s="60">
        <v>0</v>
      </c>
      <c r="P16" s="27">
        <f t="shared" si="3"/>
        <v>0</v>
      </c>
      <c r="Q16" s="60">
        <f t="shared" si="4"/>
        <v>0</v>
      </c>
      <c r="R16" s="27">
        <v>7</v>
      </c>
      <c r="S16" s="60">
        <v>5769.3</v>
      </c>
      <c r="T16" s="27">
        <v>0</v>
      </c>
      <c r="U16" s="60">
        <v>0</v>
      </c>
    </row>
    <row r="17" s="3" customFormat="1" ht="28" customHeight="1" spans="1:21">
      <c r="A17" s="23">
        <v>142</v>
      </c>
      <c r="B17" s="30" t="s">
        <v>41</v>
      </c>
      <c r="C17" s="23" t="s">
        <v>67</v>
      </c>
      <c r="D17" s="23" t="s">
        <v>67</v>
      </c>
      <c r="E17" s="23">
        <v>5</v>
      </c>
      <c r="F17" s="25" t="s">
        <v>68</v>
      </c>
      <c r="G17" s="26" t="s">
        <v>69</v>
      </c>
      <c r="H17" s="27">
        <v>32</v>
      </c>
      <c r="I17" s="57">
        <v>25674.9</v>
      </c>
      <c r="J17" s="27">
        <v>31</v>
      </c>
      <c r="K17" s="58">
        <v>24775</v>
      </c>
      <c r="L17" s="27">
        <v>1</v>
      </c>
      <c r="M17" s="59">
        <v>899.9</v>
      </c>
      <c r="N17" s="27">
        <v>0</v>
      </c>
      <c r="O17" s="60">
        <v>0</v>
      </c>
      <c r="P17" s="27">
        <f t="shared" ref="P17:P24" si="5">T17</f>
        <v>1</v>
      </c>
      <c r="Q17" s="60">
        <f t="shared" ref="Q17:Q24" si="6">U17</f>
        <v>899.9</v>
      </c>
      <c r="R17" s="27">
        <v>31</v>
      </c>
      <c r="S17" s="60">
        <v>24775</v>
      </c>
      <c r="T17" s="27">
        <v>1</v>
      </c>
      <c r="U17" s="60">
        <v>899.9</v>
      </c>
    </row>
    <row r="18" s="3" customFormat="1" ht="28" customHeight="1" spans="1:21">
      <c r="A18" s="33"/>
      <c r="B18" s="30" t="s">
        <v>41</v>
      </c>
      <c r="C18" s="33"/>
      <c r="D18" s="33"/>
      <c r="E18" s="33"/>
      <c r="F18" s="25" t="s">
        <v>70</v>
      </c>
      <c r="G18" s="26" t="s">
        <v>71</v>
      </c>
      <c r="H18" s="27">
        <v>22</v>
      </c>
      <c r="I18" s="57">
        <v>16097.8</v>
      </c>
      <c r="J18" s="27">
        <v>22</v>
      </c>
      <c r="K18" s="58">
        <v>16097.8</v>
      </c>
      <c r="L18" s="27">
        <v>0</v>
      </c>
      <c r="M18" s="59">
        <v>0</v>
      </c>
      <c r="N18" s="27">
        <v>0</v>
      </c>
      <c r="O18" s="60">
        <v>0</v>
      </c>
      <c r="P18" s="27">
        <f t="shared" si="5"/>
        <v>0</v>
      </c>
      <c r="Q18" s="60">
        <f t="shared" si="6"/>
        <v>0</v>
      </c>
      <c r="R18" s="27">
        <v>22</v>
      </c>
      <c r="S18" s="60">
        <v>16097.8</v>
      </c>
      <c r="T18" s="27">
        <v>0</v>
      </c>
      <c r="U18" s="60">
        <v>0</v>
      </c>
    </row>
    <row r="19" s="3" customFormat="1" ht="28" customHeight="1" spans="1:21">
      <c r="A19" s="33"/>
      <c r="B19" s="30" t="s">
        <v>41</v>
      </c>
      <c r="C19" s="33"/>
      <c r="D19" s="33"/>
      <c r="E19" s="33"/>
      <c r="F19" s="25" t="s">
        <v>72</v>
      </c>
      <c r="G19" s="26" t="s">
        <v>71</v>
      </c>
      <c r="H19" s="27">
        <v>42</v>
      </c>
      <c r="I19" s="57">
        <v>32606.8</v>
      </c>
      <c r="J19" s="27">
        <v>42</v>
      </c>
      <c r="K19" s="58">
        <v>32606.8</v>
      </c>
      <c r="L19" s="27">
        <v>0</v>
      </c>
      <c r="M19" s="59">
        <v>0</v>
      </c>
      <c r="N19" s="27">
        <v>0</v>
      </c>
      <c r="O19" s="60">
        <v>0</v>
      </c>
      <c r="P19" s="27">
        <f t="shared" si="5"/>
        <v>0</v>
      </c>
      <c r="Q19" s="60">
        <f t="shared" si="6"/>
        <v>0</v>
      </c>
      <c r="R19" s="27">
        <v>42</v>
      </c>
      <c r="S19" s="60">
        <v>32606.8</v>
      </c>
      <c r="T19" s="27">
        <v>0</v>
      </c>
      <c r="U19" s="60">
        <v>0</v>
      </c>
    </row>
    <row r="20" s="3" customFormat="1" ht="28" customHeight="1" spans="1:21">
      <c r="A20" s="33"/>
      <c r="B20" s="30" t="s">
        <v>41</v>
      </c>
      <c r="C20" s="33"/>
      <c r="D20" s="33"/>
      <c r="E20" s="33"/>
      <c r="F20" s="25" t="s">
        <v>73</v>
      </c>
      <c r="G20" s="26" t="s">
        <v>71</v>
      </c>
      <c r="H20" s="27">
        <v>23</v>
      </c>
      <c r="I20" s="57">
        <v>17108.7</v>
      </c>
      <c r="J20" s="27">
        <v>23</v>
      </c>
      <c r="K20" s="58">
        <v>17108.7</v>
      </c>
      <c r="L20" s="27">
        <v>0</v>
      </c>
      <c r="M20" s="59">
        <v>0</v>
      </c>
      <c r="N20" s="27">
        <v>0</v>
      </c>
      <c r="O20" s="60">
        <v>0</v>
      </c>
      <c r="P20" s="27">
        <f t="shared" si="5"/>
        <v>0</v>
      </c>
      <c r="Q20" s="60">
        <f t="shared" si="6"/>
        <v>0</v>
      </c>
      <c r="R20" s="27">
        <v>23</v>
      </c>
      <c r="S20" s="60">
        <v>17108.7</v>
      </c>
      <c r="T20" s="27">
        <v>0</v>
      </c>
      <c r="U20" s="60">
        <v>0</v>
      </c>
    </row>
    <row r="21" s="3" customFormat="1" ht="28" customHeight="1" spans="1:21">
      <c r="A21" s="28"/>
      <c r="B21" s="30" t="s">
        <v>41</v>
      </c>
      <c r="C21" s="28"/>
      <c r="D21" s="28"/>
      <c r="E21" s="28"/>
      <c r="F21" s="25" t="s">
        <v>74</v>
      </c>
      <c r="G21" s="26" t="s">
        <v>71</v>
      </c>
      <c r="H21" s="27">
        <v>11</v>
      </c>
      <c r="I21" s="57">
        <v>8548.9</v>
      </c>
      <c r="J21" s="27">
        <v>11</v>
      </c>
      <c r="K21" s="58">
        <v>8548.9</v>
      </c>
      <c r="L21" s="27">
        <v>0</v>
      </c>
      <c r="M21" s="59">
        <v>0</v>
      </c>
      <c r="N21" s="27">
        <v>0</v>
      </c>
      <c r="O21" s="60">
        <v>0</v>
      </c>
      <c r="P21" s="27">
        <f t="shared" si="5"/>
        <v>0</v>
      </c>
      <c r="Q21" s="60">
        <f t="shared" si="6"/>
        <v>0</v>
      </c>
      <c r="R21" s="27">
        <v>11</v>
      </c>
      <c r="S21" s="60">
        <v>8548.9</v>
      </c>
      <c r="T21" s="27">
        <v>0</v>
      </c>
      <c r="U21" s="60">
        <v>0</v>
      </c>
    </row>
    <row r="22" s="3" customFormat="1" ht="28" customHeight="1" spans="1:21">
      <c r="A22" s="31">
        <v>146</v>
      </c>
      <c r="B22" s="30" t="s">
        <v>41</v>
      </c>
      <c r="C22" s="31" t="s">
        <v>75</v>
      </c>
      <c r="D22" s="32" t="s">
        <v>75</v>
      </c>
      <c r="E22" s="32">
        <v>1</v>
      </c>
      <c r="F22" s="25" t="s">
        <v>75</v>
      </c>
      <c r="G22" s="26" t="s">
        <v>76</v>
      </c>
      <c r="H22" s="27">
        <v>42</v>
      </c>
      <c r="I22" s="57">
        <v>38776.7</v>
      </c>
      <c r="J22" s="27">
        <v>42</v>
      </c>
      <c r="K22" s="58">
        <v>38776.7</v>
      </c>
      <c r="L22" s="27">
        <v>0</v>
      </c>
      <c r="M22" s="59">
        <v>0</v>
      </c>
      <c r="N22" s="27">
        <v>0</v>
      </c>
      <c r="O22" s="60">
        <v>0</v>
      </c>
      <c r="P22" s="27">
        <f t="shared" si="5"/>
        <v>0</v>
      </c>
      <c r="Q22" s="60">
        <f t="shared" si="6"/>
        <v>0</v>
      </c>
      <c r="R22" s="27">
        <v>42</v>
      </c>
      <c r="S22" s="60">
        <v>38776.7</v>
      </c>
      <c r="T22" s="27">
        <v>0</v>
      </c>
      <c r="U22" s="60">
        <v>0</v>
      </c>
    </row>
    <row r="23" s="3" customFormat="1" ht="28" customHeight="1" spans="1:21">
      <c r="A23" s="31">
        <v>172</v>
      </c>
      <c r="B23" s="30" t="s">
        <v>41</v>
      </c>
      <c r="C23" s="31" t="s">
        <v>77</v>
      </c>
      <c r="D23" s="32" t="s">
        <v>77</v>
      </c>
      <c r="E23" s="32">
        <v>1</v>
      </c>
      <c r="F23" s="25" t="s">
        <v>77</v>
      </c>
      <c r="G23" s="26" t="s">
        <v>78</v>
      </c>
      <c r="H23" s="27">
        <v>37</v>
      </c>
      <c r="I23" s="57">
        <v>12105.91</v>
      </c>
      <c r="J23" s="27">
        <v>37</v>
      </c>
      <c r="K23" s="58">
        <v>12105.91</v>
      </c>
      <c r="L23" s="27">
        <v>0</v>
      </c>
      <c r="M23" s="59">
        <v>0</v>
      </c>
      <c r="N23" s="27">
        <v>0</v>
      </c>
      <c r="O23" s="60">
        <v>0</v>
      </c>
      <c r="P23" s="27">
        <f t="shared" si="5"/>
        <v>0</v>
      </c>
      <c r="Q23" s="60">
        <f t="shared" si="6"/>
        <v>0</v>
      </c>
      <c r="R23" s="27">
        <v>37</v>
      </c>
      <c r="S23" s="60">
        <v>12105.91</v>
      </c>
      <c r="T23" s="27">
        <v>0</v>
      </c>
      <c r="U23" s="60">
        <v>0</v>
      </c>
    </row>
    <row r="24" s="3" customFormat="1" ht="28" customHeight="1" spans="1:21">
      <c r="A24" s="31">
        <v>173</v>
      </c>
      <c r="B24" s="30" t="s">
        <v>41</v>
      </c>
      <c r="C24" s="31" t="s">
        <v>79</v>
      </c>
      <c r="D24" s="32" t="s">
        <v>79</v>
      </c>
      <c r="E24" s="32">
        <v>1</v>
      </c>
      <c r="F24" s="25" t="s">
        <v>79</v>
      </c>
      <c r="G24" s="26" t="s">
        <v>80</v>
      </c>
      <c r="H24" s="27">
        <v>44</v>
      </c>
      <c r="I24" s="57">
        <v>12342.51</v>
      </c>
      <c r="J24" s="27">
        <v>44</v>
      </c>
      <c r="K24" s="58">
        <v>12342.51</v>
      </c>
      <c r="L24" s="27">
        <v>0</v>
      </c>
      <c r="M24" s="59">
        <v>0</v>
      </c>
      <c r="N24" s="27">
        <v>0</v>
      </c>
      <c r="O24" s="60">
        <v>0</v>
      </c>
      <c r="P24" s="27">
        <f t="shared" si="5"/>
        <v>0</v>
      </c>
      <c r="Q24" s="60">
        <f t="shared" si="6"/>
        <v>0</v>
      </c>
      <c r="R24" s="27">
        <v>44</v>
      </c>
      <c r="S24" s="60">
        <v>12342.51</v>
      </c>
      <c r="T24" s="27">
        <v>0</v>
      </c>
      <c r="U24" s="60">
        <v>0</v>
      </c>
    </row>
    <row r="25" s="3" customFormat="1" ht="28" customHeight="1" spans="1:21">
      <c r="A25" s="31">
        <v>206</v>
      </c>
      <c r="B25" s="30" t="s">
        <v>41</v>
      </c>
      <c r="C25" s="31" t="s">
        <v>81</v>
      </c>
      <c r="D25" s="32" t="s">
        <v>81</v>
      </c>
      <c r="E25" s="32">
        <v>1</v>
      </c>
      <c r="F25" s="25" t="s">
        <v>81</v>
      </c>
      <c r="G25" s="26" t="s">
        <v>82</v>
      </c>
      <c r="H25" s="27">
        <v>51</v>
      </c>
      <c r="I25" s="57">
        <v>22489.3</v>
      </c>
      <c r="J25" s="27">
        <v>51</v>
      </c>
      <c r="K25" s="58">
        <v>22489.3</v>
      </c>
      <c r="L25" s="27">
        <v>0</v>
      </c>
      <c r="M25" s="59">
        <v>0</v>
      </c>
      <c r="N25" s="27">
        <v>0</v>
      </c>
      <c r="O25" s="60">
        <v>0</v>
      </c>
      <c r="P25" s="27">
        <f t="shared" ref="P25:P35" si="7">T25</f>
        <v>0</v>
      </c>
      <c r="Q25" s="60">
        <f t="shared" ref="Q25:Q35" si="8">U25</f>
        <v>0</v>
      </c>
      <c r="R25" s="27">
        <v>51</v>
      </c>
      <c r="S25" s="60">
        <v>22489.3</v>
      </c>
      <c r="T25" s="27">
        <v>0</v>
      </c>
      <c r="U25" s="60">
        <v>0</v>
      </c>
    </row>
    <row r="26" s="3" customFormat="1" ht="28" customHeight="1" spans="1:21">
      <c r="A26" s="31">
        <v>207</v>
      </c>
      <c r="B26" s="30" t="s">
        <v>41</v>
      </c>
      <c r="C26" s="31" t="s">
        <v>83</v>
      </c>
      <c r="D26" s="32" t="s">
        <v>83</v>
      </c>
      <c r="E26" s="32">
        <v>1</v>
      </c>
      <c r="F26" s="25" t="s">
        <v>83</v>
      </c>
      <c r="G26" s="26" t="s">
        <v>84</v>
      </c>
      <c r="H26" s="27">
        <v>38</v>
      </c>
      <c r="I26" s="57">
        <v>27911.9</v>
      </c>
      <c r="J26" s="27">
        <v>38</v>
      </c>
      <c r="K26" s="58">
        <v>27911.9</v>
      </c>
      <c r="L26" s="27">
        <v>0</v>
      </c>
      <c r="M26" s="59">
        <v>0</v>
      </c>
      <c r="N26" s="27">
        <v>0</v>
      </c>
      <c r="O26" s="60">
        <v>0</v>
      </c>
      <c r="P26" s="27">
        <f t="shared" si="7"/>
        <v>0</v>
      </c>
      <c r="Q26" s="60">
        <f t="shared" si="8"/>
        <v>0</v>
      </c>
      <c r="R26" s="27">
        <v>38</v>
      </c>
      <c r="S26" s="60">
        <v>27911.9</v>
      </c>
      <c r="T26" s="27">
        <v>0</v>
      </c>
      <c r="U26" s="60">
        <v>0</v>
      </c>
    </row>
    <row r="27" s="3" customFormat="1" ht="28" customHeight="1" spans="1:21">
      <c r="A27" s="23">
        <v>208</v>
      </c>
      <c r="B27" s="30" t="s">
        <v>41</v>
      </c>
      <c r="C27" s="23" t="s">
        <v>85</v>
      </c>
      <c r="D27" s="23" t="s">
        <v>85</v>
      </c>
      <c r="E27" s="23">
        <v>3</v>
      </c>
      <c r="F27" s="25" t="s">
        <v>86</v>
      </c>
      <c r="G27" s="26" t="s">
        <v>87</v>
      </c>
      <c r="H27" s="27">
        <v>20</v>
      </c>
      <c r="I27" s="57">
        <v>11424.4</v>
      </c>
      <c r="J27" s="27">
        <v>20</v>
      </c>
      <c r="K27" s="58">
        <v>11424.4</v>
      </c>
      <c r="L27" s="27">
        <v>0</v>
      </c>
      <c r="M27" s="59">
        <v>0</v>
      </c>
      <c r="N27" s="27">
        <v>0</v>
      </c>
      <c r="O27" s="60">
        <v>0</v>
      </c>
      <c r="P27" s="27">
        <f t="shared" si="7"/>
        <v>0</v>
      </c>
      <c r="Q27" s="60">
        <f t="shared" si="8"/>
        <v>0</v>
      </c>
      <c r="R27" s="27">
        <v>20</v>
      </c>
      <c r="S27" s="60">
        <v>11424.4</v>
      </c>
      <c r="T27" s="27">
        <v>0</v>
      </c>
      <c r="U27" s="60">
        <v>0</v>
      </c>
    </row>
    <row r="28" s="3" customFormat="1" ht="28" customHeight="1" spans="1:21">
      <c r="A28" s="33"/>
      <c r="B28" s="30" t="s">
        <v>41</v>
      </c>
      <c r="C28" s="33"/>
      <c r="D28" s="33"/>
      <c r="E28" s="33"/>
      <c r="F28" s="25" t="s">
        <v>88</v>
      </c>
      <c r="G28" s="26" t="s">
        <v>89</v>
      </c>
      <c r="H28" s="27">
        <v>10</v>
      </c>
      <c r="I28" s="57">
        <v>7289.2</v>
      </c>
      <c r="J28" s="27">
        <v>10</v>
      </c>
      <c r="K28" s="58">
        <v>7289.2</v>
      </c>
      <c r="L28" s="27">
        <v>0</v>
      </c>
      <c r="M28" s="59">
        <v>0</v>
      </c>
      <c r="N28" s="27">
        <v>0</v>
      </c>
      <c r="O28" s="60">
        <v>0</v>
      </c>
      <c r="P28" s="27">
        <f t="shared" si="7"/>
        <v>0</v>
      </c>
      <c r="Q28" s="60">
        <f t="shared" si="8"/>
        <v>0</v>
      </c>
      <c r="R28" s="27">
        <v>10</v>
      </c>
      <c r="S28" s="60">
        <v>7289.2</v>
      </c>
      <c r="T28" s="27">
        <v>0</v>
      </c>
      <c r="U28" s="60">
        <v>0</v>
      </c>
    </row>
    <row r="29" s="3" customFormat="1" ht="28" customHeight="1" spans="1:21">
      <c r="A29" s="28"/>
      <c r="B29" s="30" t="s">
        <v>41</v>
      </c>
      <c r="C29" s="28"/>
      <c r="D29" s="28"/>
      <c r="E29" s="28"/>
      <c r="F29" s="25" t="s">
        <v>90</v>
      </c>
      <c r="G29" s="26" t="s">
        <v>91</v>
      </c>
      <c r="H29" s="27">
        <v>9</v>
      </c>
      <c r="I29" s="57">
        <v>5349.1</v>
      </c>
      <c r="J29" s="27">
        <v>9</v>
      </c>
      <c r="K29" s="58">
        <v>5349.1</v>
      </c>
      <c r="L29" s="27">
        <v>0</v>
      </c>
      <c r="M29" s="59">
        <v>0</v>
      </c>
      <c r="N29" s="27">
        <v>0</v>
      </c>
      <c r="O29" s="60">
        <v>0</v>
      </c>
      <c r="P29" s="27">
        <f t="shared" si="7"/>
        <v>0</v>
      </c>
      <c r="Q29" s="60">
        <f t="shared" si="8"/>
        <v>0</v>
      </c>
      <c r="R29" s="27">
        <v>9</v>
      </c>
      <c r="S29" s="60">
        <v>5349.1</v>
      </c>
      <c r="T29" s="27">
        <v>0</v>
      </c>
      <c r="U29" s="60">
        <v>0</v>
      </c>
    </row>
    <row r="30" s="3" customFormat="1" ht="28" customHeight="1" spans="1:21">
      <c r="A30" s="31">
        <v>209</v>
      </c>
      <c r="B30" s="30" t="s">
        <v>41</v>
      </c>
      <c r="C30" s="31" t="s">
        <v>92</v>
      </c>
      <c r="D30" s="32" t="s">
        <v>92</v>
      </c>
      <c r="E30" s="32">
        <v>1</v>
      </c>
      <c r="F30" s="25" t="s">
        <v>93</v>
      </c>
      <c r="G30" s="26" t="s">
        <v>94</v>
      </c>
      <c r="H30" s="27">
        <v>112</v>
      </c>
      <c r="I30" s="57">
        <v>87128.3</v>
      </c>
      <c r="J30" s="27">
        <v>112</v>
      </c>
      <c r="K30" s="58">
        <v>87128.3</v>
      </c>
      <c r="L30" s="27">
        <v>0</v>
      </c>
      <c r="M30" s="59">
        <v>0</v>
      </c>
      <c r="N30" s="27">
        <v>0</v>
      </c>
      <c r="O30" s="60">
        <v>0</v>
      </c>
      <c r="P30" s="27">
        <f t="shared" si="7"/>
        <v>0</v>
      </c>
      <c r="Q30" s="60">
        <f t="shared" si="8"/>
        <v>0</v>
      </c>
      <c r="R30" s="27">
        <v>112</v>
      </c>
      <c r="S30" s="60">
        <v>87128.3</v>
      </c>
      <c r="T30" s="27">
        <v>0</v>
      </c>
      <c r="U30" s="60">
        <v>0</v>
      </c>
    </row>
    <row r="31" s="3" customFormat="1" ht="28" customHeight="1" spans="1:21">
      <c r="A31" s="31">
        <v>210</v>
      </c>
      <c r="B31" s="30" t="s">
        <v>41</v>
      </c>
      <c r="C31" s="31" t="s">
        <v>95</v>
      </c>
      <c r="D31" s="32" t="s">
        <v>95</v>
      </c>
      <c r="E31" s="32">
        <v>1</v>
      </c>
      <c r="F31" s="25" t="s">
        <v>95</v>
      </c>
      <c r="G31" s="26" t="s">
        <v>96</v>
      </c>
      <c r="H31" s="27">
        <v>8</v>
      </c>
      <c r="I31" s="57">
        <v>5474.3</v>
      </c>
      <c r="J31" s="27">
        <v>8</v>
      </c>
      <c r="K31" s="58">
        <v>5474.3</v>
      </c>
      <c r="L31" s="27">
        <v>0</v>
      </c>
      <c r="M31" s="59">
        <v>0</v>
      </c>
      <c r="N31" s="27">
        <v>0</v>
      </c>
      <c r="O31" s="60">
        <v>0</v>
      </c>
      <c r="P31" s="27">
        <f t="shared" si="7"/>
        <v>0</v>
      </c>
      <c r="Q31" s="60">
        <f t="shared" si="8"/>
        <v>0</v>
      </c>
      <c r="R31" s="27">
        <v>8</v>
      </c>
      <c r="S31" s="60">
        <v>5474.3</v>
      </c>
      <c r="T31" s="27">
        <v>0</v>
      </c>
      <c r="U31" s="60">
        <v>0</v>
      </c>
    </row>
    <row r="32" s="3" customFormat="1" ht="28" customHeight="1" spans="1:21">
      <c r="A32" s="23">
        <v>211</v>
      </c>
      <c r="B32" s="30" t="s">
        <v>41</v>
      </c>
      <c r="C32" s="23" t="s">
        <v>97</v>
      </c>
      <c r="D32" s="23" t="s">
        <v>97</v>
      </c>
      <c r="E32" s="23">
        <v>3</v>
      </c>
      <c r="F32" s="25" t="s">
        <v>98</v>
      </c>
      <c r="G32" s="26" t="s">
        <v>99</v>
      </c>
      <c r="H32" s="27">
        <v>63</v>
      </c>
      <c r="I32" s="57">
        <v>27450.9</v>
      </c>
      <c r="J32" s="27">
        <v>63</v>
      </c>
      <c r="K32" s="58">
        <v>27450.9</v>
      </c>
      <c r="L32" s="27">
        <v>0</v>
      </c>
      <c r="M32" s="59">
        <v>0</v>
      </c>
      <c r="N32" s="27">
        <v>0</v>
      </c>
      <c r="O32" s="60">
        <v>0</v>
      </c>
      <c r="P32" s="27">
        <f t="shared" si="7"/>
        <v>0</v>
      </c>
      <c r="Q32" s="60">
        <f t="shared" si="8"/>
        <v>0</v>
      </c>
      <c r="R32" s="27">
        <v>63</v>
      </c>
      <c r="S32" s="60">
        <v>27450.9</v>
      </c>
      <c r="T32" s="27">
        <v>0</v>
      </c>
      <c r="U32" s="60">
        <v>0</v>
      </c>
    </row>
    <row r="33" s="3" customFormat="1" ht="28" customHeight="1" spans="1:21">
      <c r="A33" s="33"/>
      <c r="B33" s="30" t="s">
        <v>41</v>
      </c>
      <c r="C33" s="33"/>
      <c r="D33" s="33"/>
      <c r="E33" s="33"/>
      <c r="F33" s="25" t="s">
        <v>100</v>
      </c>
      <c r="G33" s="26" t="s">
        <v>101</v>
      </c>
      <c r="H33" s="27">
        <v>81</v>
      </c>
      <c r="I33" s="57">
        <v>39425.4</v>
      </c>
      <c r="J33" s="27">
        <v>81</v>
      </c>
      <c r="K33" s="58">
        <v>39425.4</v>
      </c>
      <c r="L33" s="27">
        <v>0</v>
      </c>
      <c r="M33" s="59">
        <v>0</v>
      </c>
      <c r="N33" s="27">
        <v>0</v>
      </c>
      <c r="O33" s="60">
        <v>0</v>
      </c>
      <c r="P33" s="27">
        <f t="shared" si="7"/>
        <v>0</v>
      </c>
      <c r="Q33" s="60">
        <f t="shared" si="8"/>
        <v>0</v>
      </c>
      <c r="R33" s="27">
        <v>81</v>
      </c>
      <c r="S33" s="60">
        <v>39425.4</v>
      </c>
      <c r="T33" s="27">
        <v>0</v>
      </c>
      <c r="U33" s="60">
        <v>0</v>
      </c>
    </row>
    <row r="34" s="3" customFormat="1" ht="28" customHeight="1" spans="1:21">
      <c r="A34" s="28"/>
      <c r="B34" s="30" t="s">
        <v>41</v>
      </c>
      <c r="C34" s="28"/>
      <c r="D34" s="28"/>
      <c r="E34" s="28"/>
      <c r="F34" s="25" t="s">
        <v>102</v>
      </c>
      <c r="G34" s="26" t="s">
        <v>103</v>
      </c>
      <c r="H34" s="27">
        <v>97</v>
      </c>
      <c r="I34" s="57">
        <v>42891.3</v>
      </c>
      <c r="J34" s="27">
        <v>97</v>
      </c>
      <c r="K34" s="58">
        <v>42891.3</v>
      </c>
      <c r="L34" s="27">
        <v>0</v>
      </c>
      <c r="M34" s="59">
        <v>0</v>
      </c>
      <c r="N34" s="27">
        <v>0</v>
      </c>
      <c r="O34" s="60">
        <v>0</v>
      </c>
      <c r="P34" s="27">
        <f t="shared" si="7"/>
        <v>0</v>
      </c>
      <c r="Q34" s="60">
        <f t="shared" si="8"/>
        <v>0</v>
      </c>
      <c r="R34" s="27">
        <v>97</v>
      </c>
      <c r="S34" s="60">
        <v>42891.3</v>
      </c>
      <c r="T34" s="27">
        <v>0</v>
      </c>
      <c r="U34" s="60">
        <v>0</v>
      </c>
    </row>
    <row r="35" s="3" customFormat="1" ht="28" customHeight="1" spans="1:21">
      <c r="A35" s="31">
        <v>212</v>
      </c>
      <c r="B35" s="30" t="s">
        <v>41</v>
      </c>
      <c r="C35" s="31" t="s">
        <v>104</v>
      </c>
      <c r="D35" s="32" t="s">
        <v>104</v>
      </c>
      <c r="E35" s="32">
        <v>1</v>
      </c>
      <c r="F35" s="25" t="s">
        <v>105</v>
      </c>
      <c r="G35" s="26" t="s">
        <v>106</v>
      </c>
      <c r="H35" s="27">
        <v>108</v>
      </c>
      <c r="I35" s="57">
        <v>42368.5</v>
      </c>
      <c r="J35" s="27">
        <v>108</v>
      </c>
      <c r="K35" s="58">
        <v>42368.5</v>
      </c>
      <c r="L35" s="27">
        <v>0</v>
      </c>
      <c r="M35" s="59">
        <v>0</v>
      </c>
      <c r="N35" s="27">
        <v>0</v>
      </c>
      <c r="O35" s="60">
        <v>0</v>
      </c>
      <c r="P35" s="27">
        <f t="shared" si="7"/>
        <v>0</v>
      </c>
      <c r="Q35" s="60">
        <f t="shared" si="8"/>
        <v>0</v>
      </c>
      <c r="R35" s="27">
        <v>108</v>
      </c>
      <c r="S35" s="60">
        <v>42368.5</v>
      </c>
      <c r="T35" s="27">
        <v>0</v>
      </c>
      <c r="U35" s="60">
        <v>0</v>
      </c>
    </row>
    <row r="36" s="3" customFormat="1" ht="28" customHeight="1" spans="1:21">
      <c r="A36" s="23">
        <v>214</v>
      </c>
      <c r="B36" s="30" t="s">
        <v>41</v>
      </c>
      <c r="C36" s="23" t="s">
        <v>107</v>
      </c>
      <c r="D36" s="23" t="s">
        <v>107</v>
      </c>
      <c r="E36" s="23">
        <v>2</v>
      </c>
      <c r="F36" s="25" t="s">
        <v>108</v>
      </c>
      <c r="G36" s="26" t="s">
        <v>109</v>
      </c>
      <c r="H36" s="27">
        <v>145</v>
      </c>
      <c r="I36" s="57">
        <v>79722</v>
      </c>
      <c r="J36" s="27">
        <v>145</v>
      </c>
      <c r="K36" s="58">
        <v>79722</v>
      </c>
      <c r="L36" s="27">
        <v>0</v>
      </c>
      <c r="M36" s="59">
        <v>0</v>
      </c>
      <c r="N36" s="27">
        <v>0</v>
      </c>
      <c r="O36" s="60">
        <v>0</v>
      </c>
      <c r="P36" s="27">
        <f t="shared" ref="P36:P39" si="9">T36</f>
        <v>0</v>
      </c>
      <c r="Q36" s="60">
        <f t="shared" ref="Q36:Q39" si="10">U36</f>
        <v>0</v>
      </c>
      <c r="R36" s="27">
        <v>145</v>
      </c>
      <c r="S36" s="60">
        <v>79722</v>
      </c>
      <c r="T36" s="27">
        <v>0</v>
      </c>
      <c r="U36" s="60">
        <v>0</v>
      </c>
    </row>
    <row r="37" s="3" customFormat="1" ht="28" customHeight="1" spans="1:21">
      <c r="A37" s="28"/>
      <c r="B37" s="30" t="s">
        <v>41</v>
      </c>
      <c r="C37" s="28"/>
      <c r="D37" s="28"/>
      <c r="E37" s="28"/>
      <c r="F37" s="25" t="s">
        <v>110</v>
      </c>
      <c r="G37" s="26" t="s">
        <v>111</v>
      </c>
      <c r="H37" s="27">
        <v>81</v>
      </c>
      <c r="I37" s="57">
        <v>40592.3</v>
      </c>
      <c r="J37" s="27">
        <v>81</v>
      </c>
      <c r="K37" s="58">
        <v>40592.3</v>
      </c>
      <c r="L37" s="27">
        <v>0</v>
      </c>
      <c r="M37" s="59">
        <v>0</v>
      </c>
      <c r="N37" s="27">
        <v>0</v>
      </c>
      <c r="O37" s="60">
        <v>0</v>
      </c>
      <c r="P37" s="27">
        <f t="shared" si="9"/>
        <v>0</v>
      </c>
      <c r="Q37" s="60">
        <f t="shared" si="10"/>
        <v>0</v>
      </c>
      <c r="R37" s="27">
        <v>81</v>
      </c>
      <c r="S37" s="60">
        <v>40592.3</v>
      </c>
      <c r="T37" s="27">
        <v>0</v>
      </c>
      <c r="U37" s="60">
        <v>0</v>
      </c>
    </row>
    <row r="38" s="3" customFormat="1" ht="28" customHeight="1" spans="1:21">
      <c r="A38" s="31">
        <v>215</v>
      </c>
      <c r="B38" s="30" t="s">
        <v>41</v>
      </c>
      <c r="C38" s="31" t="s">
        <v>112</v>
      </c>
      <c r="D38" s="32" t="s">
        <v>112</v>
      </c>
      <c r="E38" s="32">
        <v>1</v>
      </c>
      <c r="F38" s="25" t="s">
        <v>113</v>
      </c>
      <c r="G38" s="26" t="s">
        <v>114</v>
      </c>
      <c r="H38" s="27">
        <v>156</v>
      </c>
      <c r="I38" s="57">
        <v>98962.3</v>
      </c>
      <c r="J38" s="27">
        <v>151</v>
      </c>
      <c r="K38" s="58">
        <v>95072.8</v>
      </c>
      <c r="L38" s="27">
        <v>5</v>
      </c>
      <c r="M38" s="59">
        <v>3889.5</v>
      </c>
      <c r="N38" s="27">
        <v>0</v>
      </c>
      <c r="O38" s="60">
        <v>0</v>
      </c>
      <c r="P38" s="27">
        <f t="shared" si="9"/>
        <v>5</v>
      </c>
      <c r="Q38" s="60">
        <f t="shared" si="10"/>
        <v>3889.5</v>
      </c>
      <c r="R38" s="27">
        <v>151</v>
      </c>
      <c r="S38" s="60">
        <v>95072.8</v>
      </c>
      <c r="T38" s="27">
        <v>5</v>
      </c>
      <c r="U38" s="60">
        <v>3889.5</v>
      </c>
    </row>
    <row r="39" s="3" customFormat="1" ht="28" customHeight="1" spans="1:21">
      <c r="A39" s="31">
        <v>216</v>
      </c>
      <c r="B39" s="30" t="s">
        <v>41</v>
      </c>
      <c r="C39" s="31" t="s">
        <v>115</v>
      </c>
      <c r="D39" s="32" t="s">
        <v>115</v>
      </c>
      <c r="E39" s="32">
        <v>1</v>
      </c>
      <c r="F39" s="25" t="s">
        <v>115</v>
      </c>
      <c r="G39" s="26" t="s">
        <v>116</v>
      </c>
      <c r="H39" s="27">
        <v>2</v>
      </c>
      <c r="I39" s="57">
        <v>1169.8</v>
      </c>
      <c r="J39" s="27">
        <v>2</v>
      </c>
      <c r="K39" s="58">
        <v>1169.8</v>
      </c>
      <c r="L39" s="27">
        <v>0</v>
      </c>
      <c r="M39" s="59">
        <v>0</v>
      </c>
      <c r="N39" s="27">
        <v>0</v>
      </c>
      <c r="O39" s="60">
        <v>0</v>
      </c>
      <c r="P39" s="27">
        <f t="shared" si="9"/>
        <v>0</v>
      </c>
      <c r="Q39" s="60">
        <f t="shared" si="10"/>
        <v>0</v>
      </c>
      <c r="R39" s="27">
        <v>2</v>
      </c>
      <c r="S39" s="60">
        <v>1169.8</v>
      </c>
      <c r="T39" s="27">
        <v>0</v>
      </c>
      <c r="U39" s="60">
        <v>0</v>
      </c>
    </row>
    <row r="40" s="3" customFormat="1" ht="28" customHeight="1" spans="1:21">
      <c r="A40" s="31">
        <v>517</v>
      </c>
      <c r="B40" s="30" t="s">
        <v>41</v>
      </c>
      <c r="C40" s="31" t="s">
        <v>117</v>
      </c>
      <c r="D40" s="32" t="s">
        <v>117</v>
      </c>
      <c r="E40" s="32">
        <v>1</v>
      </c>
      <c r="F40" s="25" t="s">
        <v>118</v>
      </c>
      <c r="G40" s="26" t="s">
        <v>119</v>
      </c>
      <c r="H40" s="27">
        <v>32</v>
      </c>
      <c r="I40" s="57">
        <v>9644.8</v>
      </c>
      <c r="J40" s="27">
        <v>32</v>
      </c>
      <c r="K40" s="58">
        <v>9644.8</v>
      </c>
      <c r="L40" s="27">
        <v>0</v>
      </c>
      <c r="M40" s="59">
        <v>0</v>
      </c>
      <c r="N40" s="27">
        <v>0</v>
      </c>
      <c r="O40" s="60">
        <v>0</v>
      </c>
      <c r="P40" s="27">
        <f t="shared" ref="P40:P44" si="11">T40</f>
        <v>0</v>
      </c>
      <c r="Q40" s="60">
        <f t="shared" ref="Q40:Q44" si="12">U40</f>
        <v>0</v>
      </c>
      <c r="R40" s="27">
        <v>32</v>
      </c>
      <c r="S40" s="60">
        <v>9644.8</v>
      </c>
      <c r="T40" s="27">
        <v>0</v>
      </c>
      <c r="U40" s="60">
        <v>0</v>
      </c>
    </row>
    <row r="41" s="3" customFormat="1" ht="28" customHeight="1" spans="1:21">
      <c r="A41" s="31">
        <v>518</v>
      </c>
      <c r="B41" s="30" t="s">
        <v>41</v>
      </c>
      <c r="C41" s="31" t="s">
        <v>120</v>
      </c>
      <c r="D41" s="32" t="s">
        <v>120</v>
      </c>
      <c r="E41" s="32">
        <v>1</v>
      </c>
      <c r="F41" s="25" t="s">
        <v>120</v>
      </c>
      <c r="G41" s="26" t="s">
        <v>121</v>
      </c>
      <c r="H41" s="27">
        <v>6</v>
      </c>
      <c r="I41" s="57">
        <v>3379.7</v>
      </c>
      <c r="J41" s="27">
        <v>6</v>
      </c>
      <c r="K41" s="58">
        <v>3379.7</v>
      </c>
      <c r="L41" s="27">
        <v>0</v>
      </c>
      <c r="M41" s="59">
        <v>0</v>
      </c>
      <c r="N41" s="27">
        <v>0</v>
      </c>
      <c r="O41" s="60">
        <v>0</v>
      </c>
      <c r="P41" s="27">
        <f t="shared" si="11"/>
        <v>0</v>
      </c>
      <c r="Q41" s="60">
        <f t="shared" si="12"/>
        <v>0</v>
      </c>
      <c r="R41" s="27">
        <v>6</v>
      </c>
      <c r="S41" s="60">
        <v>3379.7</v>
      </c>
      <c r="T41" s="27">
        <v>0</v>
      </c>
      <c r="U41" s="60">
        <v>0</v>
      </c>
    </row>
    <row r="42" s="3" customFormat="1" ht="28" customHeight="1" spans="1:21">
      <c r="A42" s="31">
        <v>519</v>
      </c>
      <c r="B42" s="30" t="s">
        <v>41</v>
      </c>
      <c r="C42" s="31" t="s">
        <v>122</v>
      </c>
      <c r="D42" s="32" t="s">
        <v>122</v>
      </c>
      <c r="E42" s="32">
        <v>1</v>
      </c>
      <c r="F42" s="25" t="s">
        <v>123</v>
      </c>
      <c r="G42" s="26" t="s">
        <v>124</v>
      </c>
      <c r="H42" s="27">
        <v>47</v>
      </c>
      <c r="I42" s="57">
        <v>20528.2</v>
      </c>
      <c r="J42" s="27">
        <v>47</v>
      </c>
      <c r="K42" s="58">
        <v>20528.2</v>
      </c>
      <c r="L42" s="27">
        <v>0</v>
      </c>
      <c r="M42" s="59">
        <v>0</v>
      </c>
      <c r="N42" s="27">
        <v>0</v>
      </c>
      <c r="O42" s="60">
        <v>0</v>
      </c>
      <c r="P42" s="27">
        <f t="shared" si="11"/>
        <v>0</v>
      </c>
      <c r="Q42" s="60">
        <f t="shared" si="12"/>
        <v>0</v>
      </c>
      <c r="R42" s="27">
        <v>47</v>
      </c>
      <c r="S42" s="60">
        <v>20528.2</v>
      </c>
      <c r="T42" s="27">
        <v>0</v>
      </c>
      <c r="U42" s="60">
        <v>0</v>
      </c>
    </row>
    <row r="43" s="3" customFormat="1" ht="28" customHeight="1" spans="1:21">
      <c r="A43" s="31">
        <v>520</v>
      </c>
      <c r="B43" s="30" t="s">
        <v>41</v>
      </c>
      <c r="C43" s="31" t="s">
        <v>125</v>
      </c>
      <c r="D43" s="32" t="s">
        <v>125</v>
      </c>
      <c r="E43" s="32">
        <v>1</v>
      </c>
      <c r="F43" s="25" t="s">
        <v>125</v>
      </c>
      <c r="G43" s="26" t="s">
        <v>126</v>
      </c>
      <c r="H43" s="27">
        <v>25</v>
      </c>
      <c r="I43" s="57">
        <v>7726.8</v>
      </c>
      <c r="J43" s="27">
        <v>25</v>
      </c>
      <c r="K43" s="58">
        <v>7726.8</v>
      </c>
      <c r="L43" s="27">
        <v>0</v>
      </c>
      <c r="M43" s="59">
        <v>0</v>
      </c>
      <c r="N43" s="27">
        <v>0</v>
      </c>
      <c r="O43" s="60">
        <v>0</v>
      </c>
      <c r="P43" s="27">
        <f t="shared" si="11"/>
        <v>0</v>
      </c>
      <c r="Q43" s="60">
        <f t="shared" si="12"/>
        <v>0</v>
      </c>
      <c r="R43" s="27">
        <v>25</v>
      </c>
      <c r="S43" s="60">
        <v>7726.8</v>
      </c>
      <c r="T43" s="27">
        <v>0</v>
      </c>
      <c r="U43" s="60">
        <v>0</v>
      </c>
    </row>
    <row r="44" s="3" customFormat="1" ht="28" customHeight="1" spans="1:21">
      <c r="A44" s="31">
        <v>591</v>
      </c>
      <c r="B44" s="30" t="s">
        <v>41</v>
      </c>
      <c r="C44" s="31" t="s">
        <v>127</v>
      </c>
      <c r="D44" s="32" t="s">
        <v>127</v>
      </c>
      <c r="E44" s="32">
        <v>1</v>
      </c>
      <c r="F44" s="25" t="s">
        <v>127</v>
      </c>
      <c r="G44" s="26" t="s">
        <v>128</v>
      </c>
      <c r="H44" s="27">
        <v>22</v>
      </c>
      <c r="I44" s="57">
        <v>7352.1</v>
      </c>
      <c r="J44" s="27">
        <v>22</v>
      </c>
      <c r="K44" s="58">
        <v>7352.1</v>
      </c>
      <c r="L44" s="27">
        <v>0</v>
      </c>
      <c r="M44" s="59">
        <v>0</v>
      </c>
      <c r="N44" s="27">
        <v>0</v>
      </c>
      <c r="O44" s="60">
        <v>0</v>
      </c>
      <c r="P44" s="27">
        <f t="shared" si="11"/>
        <v>0</v>
      </c>
      <c r="Q44" s="60">
        <f t="shared" si="12"/>
        <v>0</v>
      </c>
      <c r="R44" s="27">
        <v>22</v>
      </c>
      <c r="S44" s="60">
        <v>7352.1</v>
      </c>
      <c r="T44" s="27">
        <v>0</v>
      </c>
      <c r="U44" s="60">
        <v>0</v>
      </c>
    </row>
    <row r="45" s="3" customFormat="1" ht="28" customHeight="1" spans="1:21">
      <c r="A45" s="31">
        <v>599</v>
      </c>
      <c r="B45" s="30" t="s">
        <v>41</v>
      </c>
      <c r="C45" s="31" t="s">
        <v>129</v>
      </c>
      <c r="D45" s="32" t="s">
        <v>129</v>
      </c>
      <c r="E45" s="32">
        <v>1</v>
      </c>
      <c r="F45" s="25" t="s">
        <v>129</v>
      </c>
      <c r="G45" s="26" t="s">
        <v>130</v>
      </c>
      <c r="H45" s="27">
        <v>30</v>
      </c>
      <c r="I45" s="57">
        <v>9790.2</v>
      </c>
      <c r="J45" s="27">
        <v>30</v>
      </c>
      <c r="K45" s="58">
        <v>9790.2</v>
      </c>
      <c r="L45" s="27">
        <v>0</v>
      </c>
      <c r="M45" s="59">
        <v>0</v>
      </c>
      <c r="N45" s="27">
        <v>0</v>
      </c>
      <c r="O45" s="60">
        <v>0</v>
      </c>
      <c r="P45" s="27">
        <f t="shared" ref="P45:P58" si="13">T45</f>
        <v>0</v>
      </c>
      <c r="Q45" s="60">
        <f t="shared" ref="Q45:Q58" si="14">U45</f>
        <v>0</v>
      </c>
      <c r="R45" s="27">
        <v>30</v>
      </c>
      <c r="S45" s="60">
        <v>9790.2</v>
      </c>
      <c r="T45" s="27">
        <v>0</v>
      </c>
      <c r="U45" s="60">
        <v>0</v>
      </c>
    </row>
    <row r="46" s="3" customFormat="1" ht="28" customHeight="1" spans="1:21">
      <c r="A46" s="23">
        <v>600</v>
      </c>
      <c r="B46" s="30" t="s">
        <v>41</v>
      </c>
      <c r="C46" s="23" t="s">
        <v>131</v>
      </c>
      <c r="D46" s="23" t="s">
        <v>131</v>
      </c>
      <c r="E46" s="23">
        <v>3</v>
      </c>
      <c r="F46" s="25" t="s">
        <v>132</v>
      </c>
      <c r="G46" s="26" t="s">
        <v>133</v>
      </c>
      <c r="H46" s="27">
        <v>37</v>
      </c>
      <c r="I46" s="57">
        <v>16720</v>
      </c>
      <c r="J46" s="27">
        <v>37</v>
      </c>
      <c r="K46" s="58">
        <v>16720</v>
      </c>
      <c r="L46" s="27">
        <v>0</v>
      </c>
      <c r="M46" s="59">
        <v>0</v>
      </c>
      <c r="N46" s="27">
        <v>0</v>
      </c>
      <c r="O46" s="60">
        <v>0</v>
      </c>
      <c r="P46" s="27">
        <f t="shared" si="13"/>
        <v>0</v>
      </c>
      <c r="Q46" s="60">
        <f t="shared" si="14"/>
        <v>0</v>
      </c>
      <c r="R46" s="27">
        <v>37</v>
      </c>
      <c r="S46" s="60">
        <v>16720</v>
      </c>
      <c r="T46" s="27">
        <v>0</v>
      </c>
      <c r="U46" s="60">
        <v>0</v>
      </c>
    </row>
    <row r="47" s="3" customFormat="1" ht="28" customHeight="1" spans="1:21">
      <c r="A47" s="33"/>
      <c r="B47" s="30" t="s">
        <v>41</v>
      </c>
      <c r="C47" s="33"/>
      <c r="D47" s="33"/>
      <c r="E47" s="33"/>
      <c r="F47" s="25" t="s">
        <v>134</v>
      </c>
      <c r="G47" s="26" t="s">
        <v>135</v>
      </c>
      <c r="H47" s="27">
        <v>111</v>
      </c>
      <c r="I47" s="57">
        <v>48208.3</v>
      </c>
      <c r="J47" s="27">
        <v>111</v>
      </c>
      <c r="K47" s="58">
        <v>48208.3</v>
      </c>
      <c r="L47" s="27">
        <v>0</v>
      </c>
      <c r="M47" s="59">
        <v>0</v>
      </c>
      <c r="N47" s="27">
        <v>0</v>
      </c>
      <c r="O47" s="60">
        <v>0</v>
      </c>
      <c r="P47" s="27">
        <f t="shared" si="13"/>
        <v>0</v>
      </c>
      <c r="Q47" s="60">
        <f t="shared" si="14"/>
        <v>0</v>
      </c>
      <c r="R47" s="27">
        <v>111</v>
      </c>
      <c r="S47" s="60">
        <v>48208.3</v>
      </c>
      <c r="T47" s="27">
        <v>0</v>
      </c>
      <c r="U47" s="60">
        <v>0</v>
      </c>
    </row>
    <row r="48" s="3" customFormat="1" ht="28" customHeight="1" spans="1:21">
      <c r="A48" s="28"/>
      <c r="B48" s="30" t="s">
        <v>41</v>
      </c>
      <c r="C48" s="28"/>
      <c r="D48" s="28"/>
      <c r="E48" s="28"/>
      <c r="F48" s="25" t="s">
        <v>136</v>
      </c>
      <c r="G48" s="26" t="s">
        <v>137</v>
      </c>
      <c r="H48" s="27">
        <v>80</v>
      </c>
      <c r="I48" s="57">
        <v>33603.9</v>
      </c>
      <c r="J48" s="27">
        <v>80</v>
      </c>
      <c r="K48" s="58">
        <v>33603.9</v>
      </c>
      <c r="L48" s="27">
        <v>0</v>
      </c>
      <c r="M48" s="59">
        <v>0</v>
      </c>
      <c r="N48" s="27">
        <v>0</v>
      </c>
      <c r="O48" s="60">
        <v>0</v>
      </c>
      <c r="P48" s="27">
        <f t="shared" si="13"/>
        <v>0</v>
      </c>
      <c r="Q48" s="60">
        <f t="shared" si="14"/>
        <v>0</v>
      </c>
      <c r="R48" s="27">
        <v>80</v>
      </c>
      <c r="S48" s="60">
        <v>33603.9</v>
      </c>
      <c r="T48" s="27">
        <v>0</v>
      </c>
      <c r="U48" s="60">
        <v>0</v>
      </c>
    </row>
    <row r="49" s="3" customFormat="1" ht="28" customHeight="1" spans="1:21">
      <c r="A49" s="31">
        <v>601</v>
      </c>
      <c r="B49" s="30" t="s">
        <v>41</v>
      </c>
      <c r="C49" s="31" t="s">
        <v>138</v>
      </c>
      <c r="D49" s="32" t="s">
        <v>138</v>
      </c>
      <c r="E49" s="32">
        <v>1</v>
      </c>
      <c r="F49" s="25" t="s">
        <v>139</v>
      </c>
      <c r="G49" s="26" t="s">
        <v>140</v>
      </c>
      <c r="H49" s="27">
        <v>66</v>
      </c>
      <c r="I49" s="57">
        <v>32915</v>
      </c>
      <c r="J49" s="27">
        <v>62</v>
      </c>
      <c r="K49" s="58">
        <v>31057.5</v>
      </c>
      <c r="L49" s="27">
        <v>4</v>
      </c>
      <c r="M49" s="59">
        <v>1857.5</v>
      </c>
      <c r="N49" s="27">
        <v>0</v>
      </c>
      <c r="O49" s="60">
        <v>0</v>
      </c>
      <c r="P49" s="27">
        <f t="shared" si="13"/>
        <v>4</v>
      </c>
      <c r="Q49" s="60">
        <f t="shared" si="14"/>
        <v>1857.5</v>
      </c>
      <c r="R49" s="27">
        <v>62</v>
      </c>
      <c r="S49" s="60">
        <v>31057.5</v>
      </c>
      <c r="T49" s="27">
        <v>4</v>
      </c>
      <c r="U49" s="60">
        <v>1857.5</v>
      </c>
    </row>
    <row r="50" s="3" customFormat="1" ht="28" customHeight="1" spans="1:21">
      <c r="A50" s="23">
        <v>602</v>
      </c>
      <c r="B50" s="30" t="s">
        <v>41</v>
      </c>
      <c r="C50" s="23" t="s">
        <v>141</v>
      </c>
      <c r="D50" s="23" t="s">
        <v>141</v>
      </c>
      <c r="E50" s="23">
        <v>6</v>
      </c>
      <c r="F50" s="25" t="s">
        <v>142</v>
      </c>
      <c r="G50" s="26" t="s">
        <v>143</v>
      </c>
      <c r="H50" s="27">
        <v>43</v>
      </c>
      <c r="I50" s="57">
        <v>19986.1</v>
      </c>
      <c r="J50" s="27">
        <v>43</v>
      </c>
      <c r="K50" s="58">
        <v>19986.1</v>
      </c>
      <c r="L50" s="27">
        <v>0</v>
      </c>
      <c r="M50" s="59">
        <v>0</v>
      </c>
      <c r="N50" s="27">
        <v>0</v>
      </c>
      <c r="O50" s="60">
        <v>0</v>
      </c>
      <c r="P50" s="27">
        <f t="shared" si="13"/>
        <v>0</v>
      </c>
      <c r="Q50" s="60">
        <f t="shared" si="14"/>
        <v>0</v>
      </c>
      <c r="R50" s="27">
        <v>43</v>
      </c>
      <c r="S50" s="60">
        <v>19986.1</v>
      </c>
      <c r="T50" s="27">
        <v>0</v>
      </c>
      <c r="U50" s="60">
        <v>0</v>
      </c>
    </row>
    <row r="51" s="3" customFormat="1" ht="28" customHeight="1" spans="1:21">
      <c r="A51" s="33"/>
      <c r="B51" s="30" t="s">
        <v>41</v>
      </c>
      <c r="C51" s="33"/>
      <c r="D51" s="33"/>
      <c r="E51" s="33"/>
      <c r="F51" s="25" t="s">
        <v>144</v>
      </c>
      <c r="G51" s="26" t="s">
        <v>145</v>
      </c>
      <c r="H51" s="27">
        <v>9</v>
      </c>
      <c r="I51" s="57">
        <v>2311.1</v>
      </c>
      <c r="J51" s="27">
        <v>9</v>
      </c>
      <c r="K51" s="58">
        <v>2311.1</v>
      </c>
      <c r="L51" s="27">
        <v>0</v>
      </c>
      <c r="M51" s="59">
        <v>0</v>
      </c>
      <c r="N51" s="27">
        <v>0</v>
      </c>
      <c r="O51" s="60">
        <v>0</v>
      </c>
      <c r="P51" s="27">
        <f t="shared" si="13"/>
        <v>0</v>
      </c>
      <c r="Q51" s="60">
        <f t="shared" si="14"/>
        <v>0</v>
      </c>
      <c r="R51" s="27">
        <v>9</v>
      </c>
      <c r="S51" s="60">
        <v>2311.1</v>
      </c>
      <c r="T51" s="27">
        <v>0</v>
      </c>
      <c r="U51" s="60">
        <v>0</v>
      </c>
    </row>
    <row r="52" s="3" customFormat="1" ht="28" customHeight="1" spans="1:21">
      <c r="A52" s="33"/>
      <c r="B52" s="30" t="s">
        <v>41</v>
      </c>
      <c r="C52" s="33"/>
      <c r="D52" s="33"/>
      <c r="E52" s="33"/>
      <c r="F52" s="25" t="s">
        <v>146</v>
      </c>
      <c r="G52" s="26" t="s">
        <v>147</v>
      </c>
      <c r="H52" s="27">
        <v>8</v>
      </c>
      <c r="I52" s="57">
        <v>2345.8</v>
      </c>
      <c r="J52" s="27">
        <v>8</v>
      </c>
      <c r="K52" s="58">
        <v>2345.8</v>
      </c>
      <c r="L52" s="27">
        <v>0</v>
      </c>
      <c r="M52" s="59">
        <v>0</v>
      </c>
      <c r="N52" s="27">
        <v>0</v>
      </c>
      <c r="O52" s="60">
        <v>0</v>
      </c>
      <c r="P52" s="27">
        <f t="shared" si="13"/>
        <v>0</v>
      </c>
      <c r="Q52" s="60">
        <f t="shared" si="14"/>
        <v>0</v>
      </c>
      <c r="R52" s="27">
        <v>8</v>
      </c>
      <c r="S52" s="60">
        <v>2345.8</v>
      </c>
      <c r="T52" s="27">
        <v>0</v>
      </c>
      <c r="U52" s="60">
        <v>0</v>
      </c>
    </row>
    <row r="53" s="3" customFormat="1" ht="28" customHeight="1" spans="1:21">
      <c r="A53" s="33"/>
      <c r="B53" s="30" t="s">
        <v>41</v>
      </c>
      <c r="C53" s="33"/>
      <c r="D53" s="33"/>
      <c r="E53" s="33"/>
      <c r="F53" s="25" t="s">
        <v>148</v>
      </c>
      <c r="G53" s="26" t="s">
        <v>149</v>
      </c>
      <c r="H53" s="27">
        <v>42</v>
      </c>
      <c r="I53" s="57">
        <v>10447.1</v>
      </c>
      <c r="J53" s="27">
        <v>42</v>
      </c>
      <c r="K53" s="58">
        <v>10447.1</v>
      </c>
      <c r="L53" s="27">
        <v>0</v>
      </c>
      <c r="M53" s="59">
        <v>0</v>
      </c>
      <c r="N53" s="27">
        <v>0</v>
      </c>
      <c r="O53" s="60">
        <v>0</v>
      </c>
      <c r="P53" s="27">
        <f t="shared" si="13"/>
        <v>0</v>
      </c>
      <c r="Q53" s="60">
        <f t="shared" si="14"/>
        <v>0</v>
      </c>
      <c r="R53" s="27">
        <v>42</v>
      </c>
      <c r="S53" s="60">
        <v>10447.1</v>
      </c>
      <c r="T53" s="27">
        <v>0</v>
      </c>
      <c r="U53" s="60">
        <v>0</v>
      </c>
    </row>
    <row r="54" s="3" customFormat="1" ht="28" customHeight="1" spans="1:21">
      <c r="A54" s="33"/>
      <c r="B54" s="30" t="s">
        <v>41</v>
      </c>
      <c r="C54" s="33"/>
      <c r="D54" s="33"/>
      <c r="E54" s="33"/>
      <c r="F54" s="25" t="s">
        <v>150</v>
      </c>
      <c r="G54" s="26" t="s">
        <v>151</v>
      </c>
      <c r="H54" s="27">
        <v>1</v>
      </c>
      <c r="I54" s="57">
        <v>299.9</v>
      </c>
      <c r="J54" s="27">
        <v>1</v>
      </c>
      <c r="K54" s="58">
        <v>299.9</v>
      </c>
      <c r="L54" s="27">
        <v>0</v>
      </c>
      <c r="M54" s="59">
        <v>0</v>
      </c>
      <c r="N54" s="27">
        <v>0</v>
      </c>
      <c r="O54" s="60">
        <v>0</v>
      </c>
      <c r="P54" s="27">
        <f t="shared" si="13"/>
        <v>0</v>
      </c>
      <c r="Q54" s="60">
        <f t="shared" si="14"/>
        <v>0</v>
      </c>
      <c r="R54" s="27">
        <v>1</v>
      </c>
      <c r="S54" s="60">
        <v>299.9</v>
      </c>
      <c r="T54" s="27">
        <v>0</v>
      </c>
      <c r="U54" s="60">
        <v>0</v>
      </c>
    </row>
    <row r="55" s="3" customFormat="1" ht="28" customHeight="1" spans="1:21">
      <c r="A55" s="28"/>
      <c r="B55" s="30" t="s">
        <v>41</v>
      </c>
      <c r="C55" s="28"/>
      <c r="D55" s="28"/>
      <c r="E55" s="28"/>
      <c r="F55" s="25" t="s">
        <v>152</v>
      </c>
      <c r="G55" s="26" t="s">
        <v>153</v>
      </c>
      <c r="H55" s="27">
        <v>22</v>
      </c>
      <c r="I55" s="57">
        <v>8137.9</v>
      </c>
      <c r="J55" s="27">
        <v>22</v>
      </c>
      <c r="K55" s="58">
        <v>8137.9</v>
      </c>
      <c r="L55" s="27">
        <v>0</v>
      </c>
      <c r="M55" s="59">
        <v>0</v>
      </c>
      <c r="N55" s="27">
        <v>0</v>
      </c>
      <c r="O55" s="60">
        <v>0</v>
      </c>
      <c r="P55" s="27">
        <f t="shared" si="13"/>
        <v>0</v>
      </c>
      <c r="Q55" s="60">
        <f t="shared" si="14"/>
        <v>0</v>
      </c>
      <c r="R55" s="27">
        <v>22</v>
      </c>
      <c r="S55" s="60">
        <v>8137.9</v>
      </c>
      <c r="T55" s="27">
        <v>0</v>
      </c>
      <c r="U55" s="60">
        <v>0</v>
      </c>
    </row>
    <row r="56" s="3" customFormat="1" ht="28" customHeight="1" spans="1:21">
      <c r="A56" s="31">
        <v>603</v>
      </c>
      <c r="B56" s="30" t="s">
        <v>41</v>
      </c>
      <c r="C56" s="31" t="s">
        <v>154</v>
      </c>
      <c r="D56" s="32" t="s">
        <v>154</v>
      </c>
      <c r="E56" s="32">
        <v>1</v>
      </c>
      <c r="F56" s="25" t="s">
        <v>155</v>
      </c>
      <c r="G56" s="26" t="s">
        <v>156</v>
      </c>
      <c r="H56" s="27">
        <v>65</v>
      </c>
      <c r="I56" s="57">
        <v>57274.2</v>
      </c>
      <c r="J56" s="27">
        <v>65</v>
      </c>
      <c r="K56" s="58">
        <v>57274.2</v>
      </c>
      <c r="L56" s="27">
        <v>0</v>
      </c>
      <c r="M56" s="59">
        <v>0</v>
      </c>
      <c r="N56" s="27">
        <v>0</v>
      </c>
      <c r="O56" s="60">
        <v>0</v>
      </c>
      <c r="P56" s="27">
        <f t="shared" si="13"/>
        <v>0</v>
      </c>
      <c r="Q56" s="60">
        <f t="shared" si="14"/>
        <v>0</v>
      </c>
      <c r="R56" s="27">
        <v>65</v>
      </c>
      <c r="S56" s="60">
        <v>57274.2</v>
      </c>
      <c r="T56" s="27">
        <v>0</v>
      </c>
      <c r="U56" s="60">
        <v>0</v>
      </c>
    </row>
    <row r="57" s="3" customFormat="1" ht="28" customHeight="1" spans="1:21">
      <c r="A57" s="31">
        <v>607</v>
      </c>
      <c r="B57" s="30" t="s">
        <v>41</v>
      </c>
      <c r="C57" s="31" t="s">
        <v>157</v>
      </c>
      <c r="D57" s="32" t="s">
        <v>157</v>
      </c>
      <c r="E57" s="32">
        <v>1</v>
      </c>
      <c r="F57" s="25" t="s">
        <v>157</v>
      </c>
      <c r="G57" s="26" t="s">
        <v>158</v>
      </c>
      <c r="H57" s="27">
        <v>11</v>
      </c>
      <c r="I57" s="57">
        <v>3522.7</v>
      </c>
      <c r="J57" s="27">
        <v>11</v>
      </c>
      <c r="K57" s="58">
        <v>3522.7</v>
      </c>
      <c r="L57" s="27">
        <v>0</v>
      </c>
      <c r="M57" s="59">
        <v>0</v>
      </c>
      <c r="N57" s="27">
        <v>0</v>
      </c>
      <c r="O57" s="60">
        <v>0</v>
      </c>
      <c r="P57" s="27">
        <f t="shared" si="13"/>
        <v>0</v>
      </c>
      <c r="Q57" s="60">
        <f t="shared" si="14"/>
        <v>0</v>
      </c>
      <c r="R57" s="27">
        <v>11</v>
      </c>
      <c r="S57" s="60">
        <v>3522.7</v>
      </c>
      <c r="T57" s="27">
        <v>0</v>
      </c>
      <c r="U57" s="60">
        <v>0</v>
      </c>
    </row>
    <row r="58" s="3" customFormat="1" ht="28" customHeight="1" spans="1:21">
      <c r="A58" s="31">
        <v>608</v>
      </c>
      <c r="B58" s="30" t="s">
        <v>41</v>
      </c>
      <c r="C58" s="31" t="s">
        <v>159</v>
      </c>
      <c r="D58" s="32" t="s">
        <v>159</v>
      </c>
      <c r="E58" s="32">
        <v>1</v>
      </c>
      <c r="F58" s="25" t="s">
        <v>159</v>
      </c>
      <c r="G58" s="26" t="s">
        <v>160</v>
      </c>
      <c r="H58" s="27">
        <v>30</v>
      </c>
      <c r="I58" s="57">
        <v>8442.73</v>
      </c>
      <c r="J58" s="27">
        <v>30</v>
      </c>
      <c r="K58" s="58">
        <v>8442.73</v>
      </c>
      <c r="L58" s="27">
        <v>0</v>
      </c>
      <c r="M58" s="59">
        <v>0</v>
      </c>
      <c r="N58" s="27">
        <v>0</v>
      </c>
      <c r="O58" s="60">
        <v>0</v>
      </c>
      <c r="P58" s="27">
        <f t="shared" si="13"/>
        <v>0</v>
      </c>
      <c r="Q58" s="60">
        <f t="shared" si="14"/>
        <v>0</v>
      </c>
      <c r="R58" s="27">
        <v>30</v>
      </c>
      <c r="S58" s="60">
        <v>8442.73</v>
      </c>
      <c r="T58" s="27">
        <v>0</v>
      </c>
      <c r="U58" s="60">
        <v>0</v>
      </c>
    </row>
    <row r="59" s="4" customFormat="1" ht="40" customHeight="1" spans="1:21">
      <c r="A59" s="34"/>
      <c r="B59" s="34" t="s">
        <v>161</v>
      </c>
      <c r="C59" s="34"/>
      <c r="D59" s="34"/>
      <c r="E59" s="35"/>
      <c r="F59" s="34"/>
      <c r="G59" s="34"/>
      <c r="H59" s="36">
        <v>2303</v>
      </c>
      <c r="I59" s="61">
        <v>1250956.25</v>
      </c>
      <c r="J59" s="36">
        <v>2291</v>
      </c>
      <c r="K59" s="61">
        <v>1243339.55</v>
      </c>
      <c r="L59" s="36">
        <v>12</v>
      </c>
      <c r="M59" s="61">
        <v>7616.7</v>
      </c>
      <c r="N59" s="36">
        <v>0</v>
      </c>
      <c r="O59" s="61">
        <v>0</v>
      </c>
      <c r="P59" s="36">
        <v>12</v>
      </c>
      <c r="Q59" s="61">
        <v>7616.7</v>
      </c>
      <c r="R59" s="36">
        <v>2291</v>
      </c>
      <c r="S59" s="61">
        <v>1243339.55</v>
      </c>
      <c r="T59" s="36">
        <v>12</v>
      </c>
      <c r="U59" s="61">
        <v>7616.7</v>
      </c>
    </row>
  </sheetData>
  <autoFilter ref="A5:AA59">
    <extLst/>
  </autoFilter>
  <mergeCells count="56">
    <mergeCell ref="A1:U1"/>
    <mergeCell ref="J3:M3"/>
    <mergeCell ref="N3:Q3"/>
    <mergeCell ref="R3:U3"/>
    <mergeCell ref="J4:K4"/>
    <mergeCell ref="L4:M4"/>
    <mergeCell ref="N4:O4"/>
    <mergeCell ref="P4:Q4"/>
    <mergeCell ref="R4:S4"/>
    <mergeCell ref="T4:U4"/>
    <mergeCell ref="A3:A6"/>
    <mergeCell ref="A7:A8"/>
    <mergeCell ref="A9:A10"/>
    <mergeCell ref="A12:A14"/>
    <mergeCell ref="A17:A21"/>
    <mergeCell ref="A27:A29"/>
    <mergeCell ref="A32:A34"/>
    <mergeCell ref="A36:A37"/>
    <mergeCell ref="A46:A48"/>
    <mergeCell ref="A50:A55"/>
    <mergeCell ref="B3:B6"/>
    <mergeCell ref="C3:C6"/>
    <mergeCell ref="C7:C8"/>
    <mergeCell ref="C9:C10"/>
    <mergeCell ref="C12:C14"/>
    <mergeCell ref="C17:C21"/>
    <mergeCell ref="C27:C29"/>
    <mergeCell ref="C32:C34"/>
    <mergeCell ref="C36:C37"/>
    <mergeCell ref="C46:C48"/>
    <mergeCell ref="C50:C55"/>
    <mergeCell ref="D3:D6"/>
    <mergeCell ref="D7:D8"/>
    <mergeCell ref="D9:D10"/>
    <mergeCell ref="D12:D14"/>
    <mergeCell ref="D17:D21"/>
    <mergeCell ref="D27:D29"/>
    <mergeCell ref="D32:D34"/>
    <mergeCell ref="D36:D37"/>
    <mergeCell ref="D46:D48"/>
    <mergeCell ref="D50:D55"/>
    <mergeCell ref="E3:E6"/>
    <mergeCell ref="E7:E8"/>
    <mergeCell ref="E9:E10"/>
    <mergeCell ref="E12:E14"/>
    <mergeCell ref="E17:E21"/>
    <mergeCell ref="E27:E29"/>
    <mergeCell ref="E32:E34"/>
    <mergeCell ref="E36:E37"/>
    <mergeCell ref="E46:E48"/>
    <mergeCell ref="E50:E55"/>
    <mergeCell ref="F3:F6"/>
    <mergeCell ref="G3:G6"/>
    <mergeCell ref="H5:H6"/>
    <mergeCell ref="I5:I6"/>
    <mergeCell ref="H3:I4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110EA6C3688449EBA842B803FC462D5A_11</vt:lpwstr>
  </property>
  <property fmtid="{D5CDD505-2E9C-101B-9397-08002B2CF9AE}" pid="3" name="KSOProductBuildVer">
    <vt:lpwstr>2052-11.3.0.9228</vt:lpwstr>
  </property>
</Properties>
</file>